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624928FF-7B90-47B9-BCCB-41E28D48E970}" xr6:coauthVersionLast="47" xr6:coauthVersionMax="47" xr10:uidLastSave="{00000000-0000-0000-0000-000000000000}"/>
  <bookViews>
    <workbookView xWindow="-108" yWindow="-108" windowWidth="41496" windowHeight="16776" activeTab="1" xr2:uid="{00000000-000D-0000-FFFF-FFFF00000000}"/>
  </bookViews>
  <sheets>
    <sheet name="CLV" sheetId="5" r:id="rId1"/>
    <sheet name="digiCLV" sheetId="6" r:id="rId2"/>
    <sheet name="vše dle měst" sheetId="7" state="hidden" r:id="rId3"/>
  </sheets>
  <definedNames>
    <definedName name="_xlnm._FilterDatabase" localSheetId="2" hidden="1">'vše dle měst'!$A$4:$M$4</definedName>
    <definedName name="_xlnm.Print_Area" localSheetId="0">CLV!$A$1:$G$94</definedName>
    <definedName name="_xlnm.Print_Area" localSheetId="1">digiCLV!$A$1:$H$143</definedName>
    <definedName name="_xlnm.Print_Area" localSheetId="2">'vše dle měst'!$A$1:$M$32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6" l="1"/>
  <c r="A9" i="6"/>
  <c r="A10" i="6" s="1"/>
  <c r="A11" i="6" s="1"/>
  <c r="A12" i="6" s="1"/>
  <c r="A13" i="6" s="1"/>
  <c r="B115" i="6"/>
  <c r="F15" i="7" l="1"/>
  <c r="F16" i="7" l="1"/>
  <c r="J18" i="7" l="1"/>
  <c r="E18" i="7"/>
  <c r="K11" i="7"/>
  <c r="K9" i="7"/>
  <c r="K7" i="7"/>
  <c r="K5" i="7"/>
  <c r="F14" i="7"/>
  <c r="F13" i="7"/>
  <c r="F12" i="7"/>
  <c r="F11" i="7"/>
  <c r="F10" i="7"/>
  <c r="F9" i="7"/>
  <c r="F8" i="7"/>
  <c r="F7" i="7"/>
  <c r="F6" i="7"/>
  <c r="F5" i="7"/>
  <c r="K18" i="7" l="1"/>
  <c r="F18" i="7"/>
  <c r="F27" i="7" l="1"/>
  <c r="K19" i="7"/>
  <c r="K20" i="7" s="1"/>
  <c r="K22" i="7" s="1"/>
  <c r="K24" i="7" s="1"/>
  <c r="F19" i="7"/>
  <c r="F20" i="7" l="1"/>
  <c r="F29" i="7" s="1"/>
  <c r="F28" i="7"/>
  <c r="F31" i="7" l="1"/>
  <c r="F22" i="7" l="1"/>
  <c r="F2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0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1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3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4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6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7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8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19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0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1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2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3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4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5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6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7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28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>Plzeňská 8
150 00 Praha 5</t>
        </r>
      </text>
    </comment>
    <comment ref="B51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2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3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4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5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6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7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8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59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0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1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2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3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4" authorId="0" shapeId="0" xr:uid="{00000000-0006-0000-0000-000022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5" authorId="0" shapeId="0" xr:uid="{00000000-0006-0000-0000-000023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6" authorId="0" shapeId="0" xr:uid="{00000000-0006-0000-0000-000024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7" authorId="0" shapeId="0" xr:uid="{00000000-0006-0000-0000-000025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8" authorId="0" shapeId="0" xr:uid="{00000000-0006-0000-0000-000026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69" authorId="0" shapeId="0" xr:uid="{00000000-0006-0000-0000-000027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0" authorId="0" shapeId="0" xr:uid="{00000000-0006-0000-0000-000028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1" authorId="0" shapeId="0" xr:uid="{00000000-0006-0000-0000-000029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2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3" authorId="0" shapeId="0" xr:uid="{00000000-0006-0000-0000-00002C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4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5" authorId="0" shapeId="0" xr:uid="{00000000-0006-0000-0000-000030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6" authorId="0" shapeId="0" xr:uid="{00000000-0006-0000-0000-000031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7" authorId="0" shapeId="0" xr:uid="{00000000-0006-0000-0000-000032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8" authorId="0" shapeId="0" xr:uid="{00000000-0006-0000-0000-000033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79" authorId="0" shapeId="0" xr:uid="{00000000-0006-0000-0000-000034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80" authorId="0" shapeId="0" xr:uid="{00000000-0006-0000-0000-000035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81" authorId="0" shapeId="0" xr:uid="{00000000-0006-0000-0000-000036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82" authorId="0" shapeId="0" xr:uid="{00000000-0006-0000-0000-000037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85" authorId="0" shapeId="0" xr:uid="{00000000-0006-0000-0000-000038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86" authorId="0" shapeId="0" xr:uid="{00000000-0006-0000-0000-000039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87" authorId="0" shapeId="0" xr:uid="{00000000-0006-0000-0000-00003A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88" authorId="0" shapeId="0" xr:uid="{00000000-0006-0000-0000-00003B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89" authorId="0" shapeId="0" xr:uid="{00000000-0006-0000-0000-00003C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90" authorId="0" shapeId="0" xr:uid="{00000000-0006-0000-0000-00003D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91" authorId="0" shapeId="0" xr:uid="{00000000-0006-0000-0000-00003E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92" authorId="0" shapeId="0" xr:uid="{00000000-0006-0000-0000-00003F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93" authorId="0" shapeId="0" xr:uid="{00000000-0006-0000-0000-000040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  <comment ref="B94" authorId="0" shapeId="0" xr:uid="{00000000-0006-0000-0000-000041000000}">
      <text>
        <r>
          <rPr>
            <b/>
            <sz val="8"/>
            <color indexed="81"/>
            <rFont val="Tahoma"/>
            <family val="2"/>
            <charset val="238"/>
          </rPr>
          <t>Na Pankráci 1727/86, Praha 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16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17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18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19" authorId="0" shapeId="0" xr:uid="{00000000-0006-0000-0100-000004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0" authorId="0" shapeId="0" xr:uid="{00000000-0006-0000-0100-000005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1" authorId="0" shapeId="0" xr:uid="{00000000-0006-0000-0100-000006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2" authorId="0" shapeId="0" xr:uid="{00000000-0006-0000-0100-000007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3" authorId="0" shapeId="0" xr:uid="{00000000-0006-0000-0100-000008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4" authorId="0" shapeId="0" xr:uid="{00000000-0006-0000-0100-000009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5" authorId="0" shapeId="0" xr:uid="{00000000-0006-0000-0100-00000A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6" authorId="0" shapeId="0" xr:uid="{00000000-0006-0000-0100-00000B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7" authorId="0" shapeId="0" xr:uid="{00000000-0006-0000-0100-00000C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8" authorId="0" shapeId="0" xr:uid="{00000000-0006-0000-0100-00000D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29" authorId="0" shapeId="0" xr:uid="{00000000-0006-0000-0100-00000E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  <comment ref="B30" authorId="0" shapeId="0" xr:uid="{00000000-0006-0000-0100-00000F000000}">
      <text>
        <r>
          <rPr>
            <b/>
            <sz val="8"/>
            <color indexed="81"/>
            <rFont val="Tahoma"/>
            <family val="2"/>
            <charset val="238"/>
          </rPr>
          <t>nám. Republiky 1, Praha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4" authorId="0" shapeId="0" xr:uid="{00000000-0006-0000-0200-000001000000}">
      <text>
        <r>
          <rPr>
            <sz val="8"/>
            <color indexed="81"/>
            <rFont val="Tahoma"/>
            <family val="2"/>
            <charset val="238"/>
          </rPr>
          <t>počet kusů k dispozici</t>
        </r>
      </text>
    </comment>
    <comment ref="D4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digiCLV</t>
        </r>
        <r>
          <rPr>
            <sz val="8"/>
            <color indexed="81"/>
            <rFont val="Tahoma"/>
            <family val="2"/>
            <charset val="238"/>
          </rPr>
          <t xml:space="preserve"> 
ceníková cena za měsíc/ks bez DPH
</t>
        </r>
      </text>
    </comment>
    <comment ref="E4" authorId="0" shapeId="0" xr:uid="{00000000-0006-0000-0200-000003000000}">
      <text>
        <r>
          <rPr>
            <sz val="8"/>
            <color indexed="81"/>
            <rFont val="Tahoma"/>
            <family val="2"/>
            <charset val="238"/>
          </rPr>
          <t xml:space="preserve">zadej počet ploch
</t>
        </r>
      </text>
    </comment>
    <comment ref="F4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cena za vybrané plochy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4" authorId="0" shapeId="0" xr:uid="{00000000-0006-0000-0200-000005000000}">
      <text>
        <r>
          <rPr>
            <sz val="8"/>
            <color indexed="81"/>
            <rFont val="Tahoma"/>
            <family val="2"/>
            <charset val="238"/>
          </rPr>
          <t>počet kusů k dispozici</t>
        </r>
      </text>
    </comment>
    <comment ref="I4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 xml:space="preserve">CLV
</t>
        </r>
        <r>
          <rPr>
            <sz val="8"/>
            <color indexed="81"/>
            <rFont val="Tahoma"/>
            <family val="2"/>
            <charset val="238"/>
          </rPr>
          <t>ceníková cena za měsíc/ks bez DPH</t>
        </r>
      </text>
    </comment>
    <comment ref="J4" authorId="0" shapeId="0" xr:uid="{00000000-0006-0000-0200-000007000000}">
      <text>
        <r>
          <rPr>
            <sz val="8"/>
            <color indexed="81"/>
            <rFont val="Tahoma"/>
            <family val="2"/>
            <charset val="238"/>
          </rPr>
          <t xml:space="preserve">zadej počet ploch
</t>
        </r>
      </text>
    </comment>
    <comment ref="K4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cena za vybrané plochy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19" authorId="0" shapeId="0" xr:uid="{00000000-0006-0000-0200-000009000000}">
      <text>
        <r>
          <rPr>
            <sz val="8"/>
            <color indexed="81"/>
            <rFont val="Tahoma"/>
            <family val="2"/>
            <charset val="238"/>
          </rPr>
          <t xml:space="preserve">
zadej slevu</t>
        </r>
      </text>
    </comment>
    <comment ref="J19" authorId="0" shapeId="0" xr:uid="{00000000-0006-0000-0200-00000A000000}">
      <text>
        <r>
          <rPr>
            <sz val="8"/>
            <color indexed="81"/>
            <rFont val="Tahoma"/>
            <family val="2"/>
            <charset val="238"/>
          </rPr>
          <t xml:space="preserve">
zadej slevu</t>
        </r>
      </text>
    </comment>
  </commentList>
</comments>
</file>

<file path=xl/sharedStrings.xml><?xml version="1.0" encoding="utf-8"?>
<sst xmlns="http://schemas.openxmlformats.org/spreadsheetml/2006/main" count="572" uniqueCount="166">
  <si>
    <t>Seznam ploch</t>
  </si>
  <si>
    <t>Počet objektů s panely v ČR:</t>
  </si>
  <si>
    <t>PALLADIUM</t>
  </si>
  <si>
    <t>parking -1</t>
  </si>
  <si>
    <t>parking -2</t>
  </si>
  <si>
    <t>parking -3</t>
  </si>
  <si>
    <t>výtah, podlaží +1</t>
  </si>
  <si>
    <t>výtah, mezanin M1</t>
  </si>
  <si>
    <t>výtah, podlaží -1</t>
  </si>
  <si>
    <t>výtah, podlaží 0</t>
  </si>
  <si>
    <t>výtah, podlaží -2</t>
  </si>
  <si>
    <t>Praha Nový Smíchov</t>
  </si>
  <si>
    <t>garáže 1PP</t>
  </si>
  <si>
    <t>parking - přístupový prostor k travelátorům</t>
  </si>
  <si>
    <t>vstup k travelátoru</t>
  </si>
  <si>
    <t>prostor u travelátoru</t>
  </si>
  <si>
    <t>výjezd z parkingu - Kartouzská</t>
  </si>
  <si>
    <t>garáže 2PP</t>
  </si>
  <si>
    <t>vjezd/výjezd z parkingu - Plzeňská</t>
  </si>
  <si>
    <t>vedle parkovacího automatu</t>
  </si>
  <si>
    <t>u výtahů</t>
  </si>
  <si>
    <t>METROPOLE Zličín</t>
  </si>
  <si>
    <t>parking</t>
  </si>
  <si>
    <t>před vchodem do OC</t>
  </si>
  <si>
    <t>vstupní prostor</t>
  </si>
  <si>
    <t>mezi dveřmi</t>
  </si>
  <si>
    <t>OC LETŇANY</t>
  </si>
  <si>
    <t>OC NOVÝ SMÍCHOV</t>
  </si>
  <si>
    <t>OC NOVODVORSKÁ PLAZA</t>
  </si>
  <si>
    <t>OC Arkády Pankrác</t>
  </si>
  <si>
    <t>OC ARKÁDY PANKRÁC - 10 ks</t>
  </si>
  <si>
    <t>parking +2</t>
  </si>
  <si>
    <t>parking +3</t>
  </si>
  <si>
    <t>Arkády Pankrác</t>
  </si>
  <si>
    <t>OC Olympia Brno</t>
  </si>
  <si>
    <t>pasáž, hlavní náměstíčko vlevo</t>
  </si>
  <si>
    <t>pasáž, hlavní náměstíčko vpravo</t>
  </si>
  <si>
    <r>
      <t xml:space="preserve">Digilighty - </t>
    </r>
    <r>
      <rPr>
        <b/>
        <sz val="10"/>
        <rFont val="Arial CE"/>
        <charset val="238"/>
      </rPr>
      <t>digiCLV</t>
    </r>
    <r>
      <rPr>
        <sz val="10"/>
        <rFont val="Arial CE"/>
        <charset val="238"/>
      </rPr>
      <t xml:space="preserve"> </t>
    </r>
  </si>
  <si>
    <r>
      <t xml:space="preserve">Klasické </t>
    </r>
    <r>
      <rPr>
        <b/>
        <sz val="10"/>
        <rFont val="Arial CE"/>
        <charset val="238"/>
      </rPr>
      <t>CLV</t>
    </r>
    <r>
      <rPr>
        <sz val="10"/>
        <rFont val="Arial CE"/>
        <charset val="238"/>
      </rPr>
      <t xml:space="preserve"> panely umístěné v/u nákupních center v Praze</t>
    </r>
  </si>
  <si>
    <t>ATRIUM FLORA</t>
  </si>
  <si>
    <t>OC CHODOV</t>
  </si>
  <si>
    <t>CENTRUM ČERNÝ MOST</t>
  </si>
  <si>
    <t>obchodní centrum</t>
  </si>
  <si>
    <t>město</t>
  </si>
  <si>
    <t>digiCLV</t>
  </si>
  <si>
    <t>PRAHA</t>
  </si>
  <si>
    <t>cena</t>
  </si>
  <si>
    <t>CLV</t>
  </si>
  <si>
    <t>hlavní nájemce</t>
  </si>
  <si>
    <t>Albert</t>
  </si>
  <si>
    <t>nájemce elektro</t>
  </si>
  <si>
    <t>Euronics</t>
  </si>
  <si>
    <t>ks</t>
  </si>
  <si>
    <t>cena celkem</t>
  </si>
  <si>
    <t>METROPOLE ZLIČÍN</t>
  </si>
  <si>
    <t>LETŇANY</t>
  </si>
  <si>
    <t>NOVÝ SMÍCHOV</t>
  </si>
  <si>
    <t>PLAZA NOVODVORSKÁ</t>
  </si>
  <si>
    <t>ARKÁDY PANKÁC</t>
  </si>
  <si>
    <t>CHODOV</t>
  </si>
  <si>
    <t>BRNO</t>
  </si>
  <si>
    <t>OLYMPIA</t>
  </si>
  <si>
    <t>Tesco</t>
  </si>
  <si>
    <t>Globus</t>
  </si>
  <si>
    <t>Seznam ploch digiCLV a CLV</t>
  </si>
  <si>
    <t>DYNAMIX MEDIA s.r.o.</t>
  </si>
  <si>
    <t>Sleva:</t>
  </si>
  <si>
    <t>Cena po slevě nett:</t>
  </si>
  <si>
    <t>Cena celkem net net:</t>
  </si>
  <si>
    <t>Cena za kus net net:</t>
  </si>
  <si>
    <t>Datart</t>
  </si>
  <si>
    <t>Electroworld</t>
  </si>
  <si>
    <t>Comfor</t>
  </si>
  <si>
    <t>digiCLV + CLV</t>
  </si>
  <si>
    <t>Ceníková cena:</t>
  </si>
  <si>
    <t>Celkem ks / ceníková cena:</t>
  </si>
  <si>
    <t>OC Nová Karolína Ostrava</t>
  </si>
  <si>
    <t>patro 0, hlavní vchod</t>
  </si>
  <si>
    <t>patro 0, uprostřed pasáže</t>
  </si>
  <si>
    <t>patro +2, naproti vchodu lavka</t>
  </si>
  <si>
    <t>uprostřed pasáže u vchodu od KIKA</t>
  </si>
  <si>
    <t>uprostřed pasáže u vchodu ke KIKA</t>
  </si>
  <si>
    <t>uprostřed pasáže u vchodu k hl.parkovišti</t>
  </si>
  <si>
    <t>uprostřed pasáže "park avenue"</t>
  </si>
  <si>
    <t>OSTRAVA</t>
  </si>
  <si>
    <t>FORUM NOVA KAROLINA</t>
  </si>
  <si>
    <t>hlavní</t>
  </si>
  <si>
    <t>supermarket, jídlo</t>
  </si>
  <si>
    <t>OC Vaňkovka Brno</t>
  </si>
  <si>
    <t>patro +1, pasáž</t>
  </si>
  <si>
    <t>VAŇKOVKA</t>
  </si>
  <si>
    <t>METROPOLE ZLIČÍN - 17 ks</t>
  </si>
  <si>
    <t>patro  1, supermarket Albert</t>
  </si>
  <si>
    <t>patro  2, u východu</t>
  </si>
  <si>
    <t>patro  3, obchodní zóna</t>
  </si>
  <si>
    <t>patro   0, u vchodu</t>
  </si>
  <si>
    <t>patro    0, u východu</t>
  </si>
  <si>
    <t>patro  +2, obchodní zóna</t>
  </si>
  <si>
    <t>patro   -2, supermarket Albert</t>
  </si>
  <si>
    <t>patro    0, u vchodu</t>
  </si>
  <si>
    <t>patro   -2  u vchodu</t>
  </si>
  <si>
    <t>přízemí, uprostřed pasáže</t>
  </si>
  <si>
    <t>přízemí, u vchodu</t>
  </si>
  <si>
    <t>přízemí, u východu</t>
  </si>
  <si>
    <t>přízemí, supermarket Albert</t>
  </si>
  <si>
    <t>patro    1, u vchodu</t>
  </si>
  <si>
    <t>patro    1, uprostřed pasáže</t>
  </si>
  <si>
    <t>patro    1, supermarket Tesco</t>
  </si>
  <si>
    <t>patro    1, u východu</t>
  </si>
  <si>
    <t>patro +1, food court vlevo</t>
  </si>
  <si>
    <t>patro +1, food court vpravo</t>
  </si>
  <si>
    <t>přízemí, supermarket Globus</t>
  </si>
  <si>
    <t>patro   0, u východu</t>
  </si>
  <si>
    <t xml:space="preserve">patro   0 vchod B </t>
  </si>
  <si>
    <t>patro   0 východ B</t>
  </si>
  <si>
    <t>patro  -1 supermarket Albert</t>
  </si>
  <si>
    <t xml:space="preserve">patro   0, pasáž u Peek &amp; Cloppenburg </t>
  </si>
  <si>
    <t>patro   0, naproti hl.vchodu</t>
  </si>
  <si>
    <t xml:space="preserve">patro +2, food court </t>
  </si>
  <si>
    <t>přízemí, Cinema city, food court</t>
  </si>
  <si>
    <t>patro  2, Cinema city, food court</t>
  </si>
  <si>
    <t>patro  2, uprostřed pasáže</t>
  </si>
  <si>
    <t>patro  +1, uprostřed pasáže</t>
  </si>
  <si>
    <t>patro    0, uprostřed pasáže</t>
  </si>
  <si>
    <t>přízemí,  uprostřed pasáže</t>
  </si>
  <si>
    <t>patro +1, pasáž u Datartu</t>
  </si>
  <si>
    <t>patro  1, uprostřed pasáže</t>
  </si>
  <si>
    <t>patro   0, uprostřed pasáže</t>
  </si>
  <si>
    <t>patro +1, uprostřed pasáže</t>
  </si>
  <si>
    <t>patro  4, Cinema city, food court</t>
  </si>
  <si>
    <t>patro  +2, food court</t>
  </si>
  <si>
    <t>patro  +2, food court, fitness centrum</t>
  </si>
  <si>
    <t>patro  +1,u Datartu</t>
  </si>
  <si>
    <t>Forum Liberec</t>
  </si>
  <si>
    <t>NOVÝ SMÍCHOV PRAHA - 9 ks</t>
  </si>
  <si>
    <t>PALLADIUM - 32 ks</t>
  </si>
  <si>
    <t>patro  2, Food court</t>
  </si>
  <si>
    <t>patro 1, uprostřed pasáže</t>
  </si>
  <si>
    <t>Plaza Plzeň</t>
  </si>
  <si>
    <t>panely umístěné v galeriích nákupních center v Praze, Brně, Ostravě, Liberci, Plzni</t>
  </si>
  <si>
    <t>a Hradci Králové</t>
  </si>
  <si>
    <t>Aupark Hradec</t>
  </si>
  <si>
    <t>patro 2, uprostřed pasáže</t>
  </si>
  <si>
    <t>K 1.1.2025 celkový počet instalovaných ploch:</t>
  </si>
  <si>
    <t>Cena: 25.900.- Kč / měsíc</t>
  </si>
  <si>
    <t>15.500.- Kč / 14 dní</t>
  </si>
  <si>
    <t>GPS 50.0891828N, 14.4287142E</t>
  </si>
  <si>
    <r>
      <rPr>
        <b/>
        <u/>
        <sz val="12"/>
        <rFont val="Arial CE"/>
        <charset val="238"/>
      </rPr>
      <t>Centrum Černý Most  - 14 ks - GLOBUS</t>
    </r>
    <r>
      <rPr>
        <b/>
        <sz val="12"/>
        <rFont val="Arial CE"/>
        <charset val="238"/>
      </rPr>
      <t xml:space="preserve">  -  GPS 50.1078272N, 14.5847597E</t>
    </r>
  </si>
  <si>
    <r>
      <t>PALLADIUM - 15 ks - ALBERT</t>
    </r>
    <r>
      <rPr>
        <b/>
        <sz val="12"/>
        <rFont val="Arial CE"/>
        <charset val="238"/>
      </rPr>
      <t xml:space="preserve"> - </t>
    </r>
  </si>
  <si>
    <r>
      <rPr>
        <b/>
        <u/>
        <sz val="12"/>
        <rFont val="Arial CE"/>
        <charset val="238"/>
      </rPr>
      <t>Chodov  - 20 ks - ALBERT</t>
    </r>
    <r>
      <rPr>
        <b/>
        <sz val="12"/>
        <rFont val="Arial CE"/>
        <charset val="238"/>
      </rPr>
      <t xml:space="preserve"> - GPS 50.0318414N, 14.4903822E</t>
    </r>
  </si>
  <si>
    <r>
      <rPr>
        <b/>
        <u/>
        <sz val="12"/>
        <rFont val="Arial CE"/>
        <charset val="238"/>
      </rPr>
      <t>ARKÁDY PANKRÁC - 4 ks - ALBERT</t>
    </r>
    <r>
      <rPr>
        <b/>
        <sz val="12"/>
        <rFont val="Arial CE"/>
        <charset val="238"/>
      </rPr>
      <t xml:space="preserve"> - GPS 50.0511250N, 14.4374717E</t>
    </r>
  </si>
  <si>
    <r>
      <rPr>
        <b/>
        <u/>
        <sz val="12"/>
        <rFont val="Arial CE"/>
        <charset val="238"/>
      </rPr>
      <t>NOVÝ SMÍCHOV - 13 ks - TESCO</t>
    </r>
    <r>
      <rPr>
        <b/>
        <sz val="12"/>
        <rFont val="Arial CE"/>
        <charset val="238"/>
      </rPr>
      <t xml:space="preserve"> - GPS 50.0729022N, 14.4020550E</t>
    </r>
  </si>
  <si>
    <r>
      <rPr>
        <b/>
        <u/>
        <sz val="12"/>
        <rFont val="Arial CE"/>
        <charset val="238"/>
      </rPr>
      <t>LETŇANY - 8 ks - TESCO</t>
    </r>
    <r>
      <rPr>
        <b/>
        <sz val="12"/>
        <rFont val="Arial CE"/>
        <charset val="238"/>
      </rPr>
      <t xml:space="preserve"> - GPS 50.1358856N, 14.5027014E</t>
    </r>
  </si>
  <si>
    <r>
      <rPr>
        <b/>
        <u/>
        <sz val="12"/>
        <rFont val="Arial CE"/>
        <charset val="238"/>
      </rPr>
      <t>METROPOLE ZLIČÍN - 14 ks - ALBERT</t>
    </r>
    <r>
      <rPr>
        <b/>
        <sz val="12"/>
        <rFont val="Arial CE"/>
        <charset val="238"/>
      </rPr>
      <t xml:space="preserve"> - GPS 50.0541347N, 14.2879106E</t>
    </r>
  </si>
  <si>
    <r>
      <rPr>
        <b/>
        <u/>
        <sz val="12"/>
        <rFont val="Arial CE"/>
        <charset val="238"/>
      </rPr>
      <t>Atrium Flóra - 6 ks - ALBERT</t>
    </r>
    <r>
      <rPr>
        <b/>
        <sz val="12"/>
        <rFont val="Arial CE"/>
        <charset val="238"/>
      </rPr>
      <t xml:space="preserve"> - GPS 50.0785642N, 14.4613272E</t>
    </r>
  </si>
  <si>
    <r>
      <rPr>
        <b/>
        <u/>
        <sz val="12"/>
        <rFont val="Arial CE"/>
        <charset val="238"/>
      </rPr>
      <t xml:space="preserve">NOVODVORSKÁ PLAZA - 2 ks - TESCO </t>
    </r>
    <r>
      <rPr>
        <b/>
        <sz val="12"/>
        <rFont val="Arial CE"/>
        <charset val="238"/>
      </rPr>
      <t>- GPS 50.0273250N, 14.4328775E</t>
    </r>
  </si>
  <si>
    <r>
      <rPr>
        <b/>
        <u/>
        <sz val="12"/>
        <rFont val="Arial CE"/>
        <charset val="238"/>
      </rPr>
      <t>OLYMPIA BRNO - 8 ks - ALBERT</t>
    </r>
    <r>
      <rPr>
        <b/>
        <sz val="12"/>
        <rFont val="Arial CE"/>
        <charset val="238"/>
      </rPr>
      <t xml:space="preserve"> - GPS 49.1381281N, 16.6330172E</t>
    </r>
  </si>
  <si>
    <r>
      <rPr>
        <b/>
        <u/>
        <sz val="12"/>
        <rFont val="Arial CE"/>
        <charset val="238"/>
      </rPr>
      <t>VAŇKOVKA BRNO - 4 ks - ALBERT</t>
    </r>
    <r>
      <rPr>
        <b/>
        <sz val="12"/>
        <rFont val="Arial CE"/>
        <charset val="238"/>
      </rPr>
      <t xml:space="preserve"> - GPS 49.1880428N, 16.6146175E</t>
    </r>
  </si>
  <si>
    <r>
      <rPr>
        <b/>
        <u/>
        <sz val="12"/>
        <rFont val="Arial CE"/>
        <charset val="238"/>
      </rPr>
      <t xml:space="preserve">Plaza Plzeň - 3ks - ALBERT </t>
    </r>
    <r>
      <rPr>
        <b/>
        <sz val="12"/>
        <rFont val="Arial CE"/>
        <charset val="238"/>
      </rPr>
      <t>- GPS 49.7499225N, 13.3694972E</t>
    </r>
  </si>
  <si>
    <r>
      <rPr>
        <b/>
        <u/>
        <sz val="12"/>
        <rFont val="Arial CE"/>
        <charset val="238"/>
      </rPr>
      <t>Forum Liberec - 5ks - TESCO</t>
    </r>
    <r>
      <rPr>
        <b/>
        <sz val="12"/>
        <rFont val="Arial CE"/>
        <charset val="238"/>
      </rPr>
      <t xml:space="preserve"> - GPS 50.7655814N, 15.0564217E</t>
    </r>
  </si>
  <si>
    <r>
      <rPr>
        <b/>
        <u/>
        <sz val="12"/>
        <rFont val="Arial CE"/>
        <charset val="238"/>
      </rPr>
      <t xml:space="preserve">Aupark Hradec - 10ks - BILLA </t>
    </r>
    <r>
      <rPr>
        <b/>
        <sz val="12"/>
        <rFont val="Arial CE"/>
        <charset val="238"/>
      </rPr>
      <t>- GPS 50.2124817N, 15.8123694E</t>
    </r>
  </si>
  <si>
    <r>
      <rPr>
        <b/>
        <u/>
        <sz val="12"/>
        <rFont val="Arial CE"/>
        <charset val="238"/>
      </rPr>
      <t>OC Nová Karolína Ostrava - 6 ks - ALBERT</t>
    </r>
    <r>
      <rPr>
        <b/>
        <sz val="12"/>
        <rFont val="Arial CE"/>
        <charset val="238"/>
      </rPr>
      <t xml:space="preserve"> - GPS 49.8313025N, 18.2860458E</t>
    </r>
  </si>
  <si>
    <t>Ke dni 1.1.2025 je celkový počet instalovaných ploch:</t>
  </si>
  <si>
    <t>Cena 13.900.- Kč/měsíc/plocha</t>
  </si>
  <si>
    <t>8.500.- Kč/14dni/plocha</t>
  </si>
  <si>
    <t>nové 98" TV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</si>
</sst>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b/>
      <sz val="20"/>
      <name val="Arial CE"/>
      <charset val="238"/>
    </font>
    <font>
      <b/>
      <u/>
      <sz val="12"/>
      <name val="Arial CE"/>
      <charset val="238"/>
    </font>
    <font>
      <sz val="12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sz val="10"/>
      <color theme="1"/>
      <name val="Arial CE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 CE"/>
      <charset val="238"/>
    </font>
    <font>
      <sz val="8"/>
      <color indexed="81"/>
      <name val="Tahoma"/>
      <family val="2"/>
      <charset val="238"/>
    </font>
    <font>
      <b/>
      <sz val="12"/>
      <name val="Arial CE"/>
      <charset val="238"/>
    </font>
    <font>
      <sz val="10"/>
      <color rgb="FF6B728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164" fontId="0" fillId="4" borderId="0" xfId="2" applyNumberFormat="1" applyFont="1" applyFill="1"/>
    <xf numFmtId="0" fontId="8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164" fontId="0" fillId="5" borderId="0" xfId="2" applyNumberFormat="1" applyFont="1" applyFill="1"/>
    <xf numFmtId="164" fontId="0" fillId="5" borderId="0" xfId="0" applyNumberFormat="1" applyFill="1"/>
    <xf numFmtId="164" fontId="0" fillId="5" borderId="0" xfId="2" applyNumberFormat="1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164" fontId="8" fillId="3" borderId="0" xfId="0" applyNumberFormat="1" applyFont="1" applyFill="1"/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left"/>
    </xf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0" xfId="0" applyNumberFormat="1" applyFill="1"/>
    <xf numFmtId="9" fontId="0" fillId="2" borderId="0" xfId="3" applyFont="1" applyFill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164" fontId="8" fillId="2" borderId="2" xfId="0" applyNumberFormat="1" applyFont="1" applyFill="1" applyBorder="1"/>
    <xf numFmtId="164" fontId="8" fillId="2" borderId="0" xfId="0" applyNumberFormat="1" applyFont="1" applyFill="1"/>
    <xf numFmtId="0" fontId="8" fillId="6" borderId="0" xfId="0" applyFont="1" applyFill="1" applyAlignment="1">
      <alignment horizontal="center"/>
    </xf>
    <xf numFmtId="0" fontId="8" fillId="3" borderId="0" xfId="0" applyFont="1" applyFill="1" applyAlignment="1">
      <alignment horizontal="right"/>
    </xf>
    <xf numFmtId="0" fontId="11" fillId="0" borderId="0" xfId="1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Alignment="1">
      <alignment horizontal="center"/>
    </xf>
    <xf numFmtId="0" fontId="0" fillId="6" borderId="0" xfId="0" applyFill="1"/>
  </cellXfs>
  <cellStyles count="4">
    <cellStyle name="Měna" xfId="2" builtinId="4"/>
    <cellStyle name="Normální" xfId="0" builtinId="0"/>
    <cellStyle name="Normální 2" xfId="1" xr:uid="{00000000-0005-0000-0000-000002000000}"/>
    <cellStyle name="Procenta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wmf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jpeg"/><Relationship Id="rId13" Type="http://schemas.openxmlformats.org/officeDocument/2006/relationships/image" Target="../media/image9.jpeg"/><Relationship Id="rId18" Type="http://schemas.openxmlformats.org/officeDocument/2006/relationships/image" Target="../media/image23.png"/><Relationship Id="rId3" Type="http://schemas.openxmlformats.org/officeDocument/2006/relationships/image" Target="../media/image11.png"/><Relationship Id="rId7" Type="http://schemas.openxmlformats.org/officeDocument/2006/relationships/image" Target="../media/image14.jpeg"/><Relationship Id="rId12" Type="http://schemas.openxmlformats.org/officeDocument/2006/relationships/image" Target="../media/image19.png"/><Relationship Id="rId17" Type="http://schemas.openxmlformats.org/officeDocument/2006/relationships/image" Target="../media/image22.png"/><Relationship Id="rId2" Type="http://schemas.openxmlformats.org/officeDocument/2006/relationships/image" Target="../media/image5.png"/><Relationship Id="rId16" Type="http://schemas.openxmlformats.org/officeDocument/2006/relationships/image" Target="../media/image21.png"/><Relationship Id="rId1" Type="http://schemas.openxmlformats.org/officeDocument/2006/relationships/image" Target="../media/image10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6.png"/><Relationship Id="rId15" Type="http://schemas.openxmlformats.org/officeDocument/2006/relationships/image" Target="../media/image20.png"/><Relationship Id="rId10" Type="http://schemas.openxmlformats.org/officeDocument/2006/relationships/image" Target="../media/image17.jpeg"/><Relationship Id="rId4" Type="http://schemas.openxmlformats.org/officeDocument/2006/relationships/image" Target="../media/image12.jpg"/><Relationship Id="rId9" Type="http://schemas.openxmlformats.org/officeDocument/2006/relationships/image" Target="../media/image16.jpeg"/><Relationship Id="rId1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1295400</xdr:colOff>
      <xdr:row>49</xdr:row>
      <xdr:rowOff>57150</xdr:rowOff>
    </xdr:from>
    <xdr:to>
      <xdr:col>2</xdr:col>
      <xdr:colOff>1295400</xdr:colOff>
      <xdr:row>53</xdr:row>
      <xdr:rowOff>161924</xdr:rowOff>
    </xdr:to>
    <xdr:pic>
      <xdr:nvPicPr>
        <xdr:cNvPr id="8" name="Picture 824" descr="pall_CMYK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581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1343025</xdr:colOff>
      <xdr:row>8</xdr:row>
      <xdr:rowOff>19050</xdr:rowOff>
    </xdr:from>
    <xdr:to>
      <xdr:col>2</xdr:col>
      <xdr:colOff>1343025</xdr:colOff>
      <xdr:row>23</xdr:row>
      <xdr:rowOff>9525</xdr:rowOff>
    </xdr:to>
    <xdr:pic>
      <xdr:nvPicPr>
        <xdr:cNvPr id="13" name="Picture 251" descr="logo NS corel 7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800350" y="8324850"/>
          <a:ext cx="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1038225</xdr:colOff>
      <xdr:row>31</xdr:row>
      <xdr:rowOff>28575</xdr:rowOff>
    </xdr:from>
    <xdr:to>
      <xdr:col>2</xdr:col>
      <xdr:colOff>1038225</xdr:colOff>
      <xdr:row>32</xdr:row>
      <xdr:rowOff>133350</xdr:rowOff>
    </xdr:to>
    <xdr:pic>
      <xdr:nvPicPr>
        <xdr:cNvPr id="27" name="Picture 964" descr="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00350" y="15573375"/>
          <a:ext cx="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1057275</xdr:colOff>
      <xdr:row>6</xdr:row>
      <xdr:rowOff>28575</xdr:rowOff>
    </xdr:from>
    <xdr:to>
      <xdr:col>4</xdr:col>
      <xdr:colOff>2381250</xdr:colOff>
      <xdr:row>7</xdr:row>
      <xdr:rowOff>0</xdr:rowOff>
    </xdr:to>
    <xdr:pic>
      <xdr:nvPicPr>
        <xdr:cNvPr id="34" name="Picture 110" descr="TESCO cdr5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29025" y="1333500"/>
          <a:ext cx="13239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152400</xdr:colOff>
      <xdr:row>0</xdr:row>
      <xdr:rowOff>9525</xdr:rowOff>
    </xdr:from>
    <xdr:to>
      <xdr:col>6</xdr:col>
      <xdr:colOff>581025</xdr:colOff>
      <xdr:row>3</xdr:row>
      <xdr:rowOff>24636</xdr:rowOff>
    </xdr:to>
    <xdr:pic>
      <xdr:nvPicPr>
        <xdr:cNvPr id="35" name="Picture 159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67225" y="9525"/>
          <a:ext cx="1885950" cy="6723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1847850</xdr:colOff>
      <xdr:row>83</xdr:row>
      <xdr:rowOff>133350</xdr:rowOff>
    </xdr:from>
    <xdr:to>
      <xdr:col>3</xdr:col>
      <xdr:colOff>3594</xdr:colOff>
      <xdr:row>95</xdr:row>
      <xdr:rowOff>141257</xdr:rowOff>
    </xdr:to>
    <xdr:pic>
      <xdr:nvPicPr>
        <xdr:cNvPr id="14" name="Picture 260" descr="Plaza Novodvorská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3209925" y="110871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1495425</xdr:colOff>
      <xdr:row>41</xdr:row>
      <xdr:rowOff>28575</xdr:rowOff>
    </xdr:from>
    <xdr:to>
      <xdr:col>7</xdr:col>
      <xdr:colOff>54795</xdr:colOff>
      <xdr:row>44</xdr:row>
      <xdr:rowOff>37338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6896100"/>
          <a:ext cx="2140770" cy="494538"/>
        </a:xfrm>
        <a:prstGeom prst="rect">
          <a:avLst/>
        </a:prstGeom>
      </xdr:spPr>
    </xdr:pic>
    <xdr:clientData/>
  </xdr:twoCellAnchor>
  <xdr:twoCellAnchor editAs="oneCell">
    <xdr:from>
      <xdr:col>4</xdr:col>
      <xdr:colOff>2777</xdr:colOff>
      <xdr:row>60</xdr:row>
      <xdr:rowOff>66187</xdr:rowOff>
    </xdr:from>
    <xdr:to>
      <xdr:col>7</xdr:col>
      <xdr:colOff>135543</xdr:colOff>
      <xdr:row>70</xdr:row>
      <xdr:rowOff>161925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4827" y="10238887"/>
          <a:ext cx="2199691" cy="1905488"/>
        </a:xfrm>
        <a:prstGeom prst="rect">
          <a:avLst/>
        </a:prstGeom>
      </xdr:spPr>
    </xdr:pic>
    <xdr:clientData/>
  </xdr:twoCellAnchor>
  <xdr:twoCellAnchor editAs="oneCell">
    <xdr:from>
      <xdr:col>5</xdr:col>
      <xdr:colOff>258792</xdr:colOff>
      <xdr:row>11</xdr:row>
      <xdr:rowOff>69011</xdr:rowOff>
    </xdr:from>
    <xdr:to>
      <xdr:col>7</xdr:col>
      <xdr:colOff>221014</xdr:colOff>
      <xdr:row>27</xdr:row>
      <xdr:rowOff>139421</xdr:rowOff>
    </xdr:to>
    <xdr:pic>
      <xdr:nvPicPr>
        <xdr:cNvPr id="2" name="Picture 36" descr="C:\Users\tereza.patockova\Desktop\Nová složka (3)\Novy Smichov Main logo-RVB.jpg">
          <a:extLst>
            <a:ext uri="{FF2B5EF4-FFF2-40B4-BE49-F238E27FC236}">
              <a16:creationId xmlns:a16="http://schemas.microsoft.com/office/drawing/2014/main" id="{C1D2BDA1-6A7B-420C-9F57-5DDF23CC0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8656" y="1923690"/>
          <a:ext cx="1204426" cy="1096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1562100</xdr:colOff>
      <xdr:row>7</xdr:row>
      <xdr:rowOff>38100</xdr:rowOff>
    </xdr:from>
    <xdr:to>
      <xdr:col>2</xdr:col>
      <xdr:colOff>2371725</xdr:colOff>
      <xdr:row>10</xdr:row>
      <xdr:rowOff>19050</xdr:rowOff>
    </xdr:to>
    <xdr:pic>
      <xdr:nvPicPr>
        <xdr:cNvPr id="2" name="Picture 113" descr="Palác Fló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09925" y="762000"/>
          <a:ext cx="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695034</xdr:colOff>
      <xdr:row>0</xdr:row>
      <xdr:rowOff>18152</xdr:rowOff>
    </xdr:from>
    <xdr:to>
      <xdr:col>7</xdr:col>
      <xdr:colOff>416405</xdr:colOff>
      <xdr:row>3</xdr:row>
      <xdr:rowOff>132452</xdr:rowOff>
    </xdr:to>
    <xdr:pic>
      <xdr:nvPicPr>
        <xdr:cNvPr id="16" name="Picture 159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6483" y="18152"/>
          <a:ext cx="2274790" cy="7699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0</xdr:colOff>
      <xdr:row>4</xdr:row>
      <xdr:rowOff>152400</xdr:rowOff>
    </xdr:from>
    <xdr:to>
      <xdr:col>6</xdr:col>
      <xdr:colOff>304800</xdr:colOff>
      <xdr:row>6</xdr:row>
      <xdr:rowOff>133350</xdr:rowOff>
    </xdr:to>
    <xdr:sp macro="" textlink="">
      <xdr:nvSpPr>
        <xdr:cNvPr id="9232" name="AutoShape 16" descr="data:image/jpeg;base64,/9j/4AAQSkZJRgABAQAAAQABAAD/2wCEAAkGBggSERQUERIVFRUUFyAVFxYUGR4XHBUXHRYhIBQcGBgeJyghGSUjJRgUJTsiLzMuLC44Hio4NjIqNictLykBCQoKDQwNGQ4OEjUkHiQsNTM1NTU1KjU1NTU1LDQxKzU0NTMxMjUzNjE0KTU0NTIwKSwqNTE0NDQ1NCwsKTQpKf/AABEIACIAfgMBIgACEQEDEQH/xAAcAAADAAIDAQAAAAAAAAAAAAAABwgBBgIEBQP/xAA0EAACAQMDAgQFAgQHAAAAAAABAgMABBEFEiEGEwciMUEyUWFxkUKCFCOBsUNScqGiwcL/xAAZAQEAAwEBAAAAAAAAAAAAAAAAAwQFBgL/xAAhEQACAgIBBAMAAAAAAAAAAAAAAQIDBBEFEhNBYRQhMf/aAAwDAQACEQMRAD8AeFcd6/MV8r+7jijeRzhUUsT8gBSF/i9XumuJlklAQGVgHYADdwoAPsP7VBbcq9LWzUwOOllqUuvpS8v2UCCKzS88JNeklikhkcs0Z3KWJYlT68nng/3pV+L+s6kmsTJHcSxr5BhZGUDKjPAOBUlc1OKkipl40sa6VM/1FL0VLfWkOoae0PY1iS4Mi7j25Xynp64YjB/6pga/rmuP0sk9w7pOSvnBKMy9zCMcY9Rj717Kw5KKlbp7xK1C2srxO9K89xsjjZnZu0mG7rAk8HlQPvn2pg+B/TGry4v7uedoxkQRtI5Dn0aRgTggcgD55PsKAdFaTa9fancX0lta2DPFE217mSQxJxw2BsO7nIGDzjPpzXm+OnVMlpp4jicpLcOEBUlWVF80hBH7V/dSSvrnqq1itLp7q423AMkeZX/Q+CCCcc8H7GgK0rNa/DraXWlm5jOO7bM/B+Fth3AH6EEf0qcehYNc1K7W2F/PFlGbcZHb4RnGN1AVdRUuwdW9T6PqTRSXUkqwyBZFd2dJE98BvhyDnIxTD8c9I1LsR39rNMgUBZlSR1Gw/A+AccE4J+ooBv0VNGo+Kt2+iQWqyuLkSlJHDEMYUw0ZLDnksozn9B+dNjwc6ev4LITXUkrzXOHxI7N24/8ADGGJwTksfuB7UBz8Wta7VqIVPmmOD/oHLf8Akf1rTOleiNYuYDLDMIlclcHPnA+3tya9zr3pXqC7uyyR5jUBUywGfdjj25J/AradL0PVLeJEiYARxKoU+jSHf3CecAZKHOCeOKpdt2WtyX0jp45scLj4QoknOT2/IsukLi5stQXerAbjC/BxgnGfzg1qvjTbTNrE5CsRhPQE/oFP5bPWQVztbBVW+HzAFt0gOBzjt5HHvgelYittc/lM4BYD+ZgjazcYAHuD6ZPI5xnNT01dta2ZPIZ3zbFY46etP2IfxK6Bh042ctn3MSoGOfNtkAB44+vpW7dT61d3vSyyyAmXcqPxyWSTaTgfPGaYtva6qqqsoZ9ueY2XJJOQWLYyFzjH09DXav7O/byxMEG8c+wXtnPAIz5sce/2qYziZemeg57yxvZERu9a7JEXBG9CH7q49z5VI+2Pet48DOurmFxYXIftuf5DMD5HPqhPsG9vkfvTXNrro3hCoJbKljxgFj9Su49tdoGNoJyCeOcltrBHlCjdvA4AaMGVdhLcgkJvxgcHGc0AivGrUbu91XsxK7JBiBMA4MhOZD+SF/ZX0628IuobSy7sl2LiODAEShzsBIXKg+gGRVD2aSFFMiqJMebA43e5H0J5HvXYKg+tAJXwY1yZtMvbSQMGhR3jyDyjocgfZh/ypZdA9QXGm3i3P8O8uEZdvK/EuM5xVarEg9APxWBBH/lH4FAS1b6Dr2t6k0v8O6LNJudsEJGnAPmPrge3qap66023khaGRd0bJ22B91Iwf9q7SqB6DFZoCSOjOn0l1W3hljYxGfBBBwVBJwfocCq1ArAiT5D8VyoDNFFFAFFFFAFFFFAFFFFAFFFFAFFFFAFFFFAFFFFAf//Z">
          <a:extLst>
            <a:ext uri="{FF2B5EF4-FFF2-40B4-BE49-F238E27FC236}">
              <a16:creationId xmlns:a16="http://schemas.microsoft.com/office/drawing/2014/main" id="{00000000-0008-0000-0100-000010240000}"/>
            </a:ext>
          </a:extLst>
        </xdr:cNvPr>
        <xdr:cNvSpPr>
          <a:spLocks noChangeAspect="1" noChangeArrowheads="1"/>
        </xdr:cNvSpPr>
      </xdr:nvSpPr>
      <xdr:spPr bwMode="auto">
        <a:xfrm>
          <a:off x="6181725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cs-CZ"/>
        </a:p>
      </xdr:txBody>
    </xdr:sp>
    <xdr:clientData/>
  </xdr:twoCellAnchor>
  <xdr:twoCellAnchor editAs="oneCell">
    <xdr:from>
      <xdr:col>4</xdr:col>
      <xdr:colOff>531604</xdr:colOff>
      <xdr:row>8</xdr:row>
      <xdr:rowOff>15311</xdr:rowOff>
    </xdr:from>
    <xdr:to>
      <xdr:col>6</xdr:col>
      <xdr:colOff>377227</xdr:colOff>
      <xdr:row>13</xdr:row>
      <xdr:rowOff>40149</xdr:rowOff>
    </xdr:to>
    <xdr:pic>
      <xdr:nvPicPr>
        <xdr:cNvPr id="27" name="Picture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3053" y="1524934"/>
          <a:ext cx="1976348" cy="8012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856172</xdr:colOff>
      <xdr:row>96</xdr:row>
      <xdr:rowOff>150603</xdr:rowOff>
    </xdr:from>
    <xdr:to>
      <xdr:col>6</xdr:col>
      <xdr:colOff>63619</xdr:colOff>
      <xdr:row>104</xdr:row>
      <xdr:rowOff>141077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7621" y="15505622"/>
          <a:ext cx="1338172" cy="1232678"/>
        </a:xfrm>
        <a:prstGeom prst="rect">
          <a:avLst/>
        </a:prstGeom>
      </xdr:spPr>
    </xdr:pic>
    <xdr:clientData/>
  </xdr:twoCellAnchor>
  <xdr:oneCellAnchor>
    <xdr:from>
      <xdr:col>2</xdr:col>
      <xdr:colOff>1847850</xdr:colOff>
      <xdr:row>136</xdr:row>
      <xdr:rowOff>133350</xdr:rowOff>
    </xdr:from>
    <xdr:ext cx="0" cy="336550"/>
    <xdr:pic>
      <xdr:nvPicPr>
        <xdr:cNvPr id="28" name="Picture 260" descr="Plaza Novodvorská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365500" y="16205200"/>
          <a:ext cx="0" cy="336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1242145</xdr:colOff>
      <xdr:row>117</xdr:row>
      <xdr:rowOff>120949</xdr:rowOff>
    </xdr:from>
    <xdr:to>
      <xdr:col>6</xdr:col>
      <xdr:colOff>138024</xdr:colOff>
      <xdr:row>121</xdr:row>
      <xdr:rowOff>39723</xdr:rowOff>
    </xdr:to>
    <xdr:pic>
      <xdr:nvPicPr>
        <xdr:cNvPr id="29" name="Obrázek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594" y="18823017"/>
          <a:ext cx="1026604" cy="583008"/>
        </a:xfrm>
        <a:prstGeom prst="rect">
          <a:avLst/>
        </a:prstGeom>
      </xdr:spPr>
    </xdr:pic>
    <xdr:clientData/>
  </xdr:twoCellAnchor>
  <xdr:twoCellAnchor editAs="oneCell">
    <xdr:from>
      <xdr:col>4</xdr:col>
      <xdr:colOff>309189</xdr:colOff>
      <xdr:row>47</xdr:row>
      <xdr:rowOff>144312</xdr:rowOff>
    </xdr:from>
    <xdr:to>
      <xdr:col>7</xdr:col>
      <xdr:colOff>328752</xdr:colOff>
      <xdr:row>55</xdr:row>
      <xdr:rowOff>44031</xdr:rowOff>
    </xdr:to>
    <xdr:pic>
      <xdr:nvPicPr>
        <xdr:cNvPr id="9216" name="Obrázek 9215">
          <a:extLst>
            <a:ext uri="{FF2B5EF4-FFF2-40B4-BE49-F238E27FC236}">
              <a16:creationId xmlns:a16="http://schemas.microsoft.com/office/drawing/2014/main" id="{00000000-0008-0000-0100-000000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25" t="17492" r="1925" b="19783"/>
        <a:stretch/>
      </xdr:blipFill>
      <xdr:spPr>
        <a:xfrm>
          <a:off x="4570638" y="7761437"/>
          <a:ext cx="2572982" cy="1185054"/>
        </a:xfrm>
        <a:prstGeom prst="rect">
          <a:avLst/>
        </a:prstGeom>
      </xdr:spPr>
    </xdr:pic>
    <xdr:clientData/>
  </xdr:twoCellAnchor>
  <xdr:twoCellAnchor editAs="oneCell">
    <xdr:from>
      <xdr:col>4</xdr:col>
      <xdr:colOff>667110</xdr:colOff>
      <xdr:row>79</xdr:row>
      <xdr:rowOff>19296</xdr:rowOff>
    </xdr:from>
    <xdr:to>
      <xdr:col>6</xdr:col>
      <xdr:colOff>362310</xdr:colOff>
      <xdr:row>84</xdr:row>
      <xdr:rowOff>78473</xdr:rowOff>
    </xdr:to>
    <xdr:pic>
      <xdr:nvPicPr>
        <xdr:cNvPr id="37" name="Obrázek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8559" y="12691500"/>
          <a:ext cx="1825925" cy="835554"/>
        </a:xfrm>
        <a:prstGeom prst="rect">
          <a:avLst/>
        </a:prstGeom>
      </xdr:spPr>
    </xdr:pic>
    <xdr:clientData/>
  </xdr:twoCellAnchor>
  <xdr:twoCellAnchor editAs="oneCell">
    <xdr:from>
      <xdr:col>4</xdr:col>
      <xdr:colOff>717430</xdr:colOff>
      <xdr:row>110</xdr:row>
      <xdr:rowOff>175007</xdr:rowOff>
    </xdr:from>
    <xdr:to>
      <xdr:col>7</xdr:col>
      <xdr:colOff>542905</xdr:colOff>
      <xdr:row>115</xdr:row>
      <xdr:rowOff>108871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150" y="18173447"/>
          <a:ext cx="2355315" cy="772064"/>
        </a:xfrm>
        <a:prstGeom prst="rect">
          <a:avLst/>
        </a:prstGeom>
      </xdr:spPr>
    </xdr:pic>
    <xdr:clientData/>
  </xdr:twoCellAnchor>
  <xdr:twoCellAnchor editAs="oneCell">
    <xdr:from>
      <xdr:col>4</xdr:col>
      <xdr:colOff>1120716</xdr:colOff>
      <xdr:row>128</xdr:row>
      <xdr:rowOff>156669</xdr:rowOff>
    </xdr:from>
    <xdr:to>
      <xdr:col>6</xdr:col>
      <xdr:colOff>147189</xdr:colOff>
      <xdr:row>135</xdr:row>
      <xdr:rowOff>89994</xdr:rowOff>
    </xdr:to>
    <xdr:pic>
      <xdr:nvPicPr>
        <xdr:cNvPr id="39" name="Obráze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2165" y="20609899"/>
          <a:ext cx="1157198" cy="1115144"/>
        </a:xfrm>
        <a:prstGeom prst="rect">
          <a:avLst/>
        </a:prstGeom>
      </xdr:spPr>
    </xdr:pic>
    <xdr:clientData/>
  </xdr:twoCellAnchor>
  <xdr:oneCellAnchor>
    <xdr:from>
      <xdr:col>2</xdr:col>
      <xdr:colOff>1847850</xdr:colOff>
      <xdr:row>132</xdr:row>
      <xdr:rowOff>133350</xdr:rowOff>
    </xdr:from>
    <xdr:ext cx="0" cy="342900"/>
    <xdr:pic>
      <xdr:nvPicPr>
        <xdr:cNvPr id="42" name="Picture 260" descr="Plaza Novodvorská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209925" y="183737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4</xdr:col>
      <xdr:colOff>478227</xdr:colOff>
      <xdr:row>137</xdr:row>
      <xdr:rowOff>151747</xdr:rowOff>
    </xdr:from>
    <xdr:to>
      <xdr:col>7</xdr:col>
      <xdr:colOff>278202</xdr:colOff>
      <xdr:row>142</xdr:row>
      <xdr:rowOff>110827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39676" y="22149105"/>
          <a:ext cx="2353394" cy="778590"/>
        </a:xfrm>
        <a:prstGeom prst="rect">
          <a:avLst/>
        </a:prstGeom>
      </xdr:spPr>
    </xdr:pic>
    <xdr:clientData/>
  </xdr:twoCellAnchor>
  <xdr:twoCellAnchor editAs="oneCell">
    <xdr:from>
      <xdr:col>4</xdr:col>
      <xdr:colOff>800639</xdr:colOff>
      <xdr:row>122</xdr:row>
      <xdr:rowOff>77998</xdr:rowOff>
    </xdr:from>
    <xdr:to>
      <xdr:col>7</xdr:col>
      <xdr:colOff>181514</xdr:colOff>
      <xdr:row>127</xdr:row>
      <xdr:rowOff>11323</xdr:rowOff>
    </xdr:to>
    <xdr:pic>
      <xdr:nvPicPr>
        <xdr:cNvPr id="25" name="Obrázek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088" y="19599575"/>
          <a:ext cx="1934294" cy="709703"/>
        </a:xfrm>
        <a:prstGeom prst="rect">
          <a:avLst/>
        </a:prstGeom>
      </xdr:spPr>
    </xdr:pic>
    <xdr:clientData/>
  </xdr:twoCellAnchor>
  <xdr:twoCellAnchor editAs="oneCell">
    <xdr:from>
      <xdr:col>4</xdr:col>
      <xdr:colOff>925544</xdr:colOff>
      <xdr:row>61</xdr:row>
      <xdr:rowOff>65236</xdr:rowOff>
    </xdr:from>
    <xdr:to>
      <xdr:col>6</xdr:col>
      <xdr:colOff>3127</xdr:colOff>
      <xdr:row>68</xdr:row>
      <xdr:rowOff>75261</xdr:rowOff>
    </xdr:to>
    <xdr:pic>
      <xdr:nvPicPr>
        <xdr:cNvPr id="40" name="Picture 36" descr="C:\Users\tereza.patockova\Desktop\Nová složka (3)\Novy Smichov Main logo-RVB.jpg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993" y="9942481"/>
          <a:ext cx="1204426" cy="1096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569344</xdr:colOff>
      <xdr:row>37</xdr:row>
      <xdr:rowOff>112143</xdr:rowOff>
    </xdr:from>
    <xdr:to>
      <xdr:col>7</xdr:col>
      <xdr:colOff>220495</xdr:colOff>
      <xdr:row>40</xdr:row>
      <xdr:rowOff>120906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878AD83-FCE9-42D5-AA6A-FAF402BCE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793" y="6167886"/>
          <a:ext cx="2204570" cy="474590"/>
        </a:xfrm>
        <a:prstGeom prst="rect">
          <a:avLst/>
        </a:prstGeom>
      </xdr:spPr>
    </xdr:pic>
    <xdr:clientData/>
  </xdr:twoCellAnchor>
  <xdr:twoCellAnchor editAs="oneCell">
    <xdr:from>
      <xdr:col>4</xdr:col>
      <xdr:colOff>672860</xdr:colOff>
      <xdr:row>16</xdr:row>
      <xdr:rowOff>94892</xdr:rowOff>
    </xdr:from>
    <xdr:to>
      <xdr:col>6</xdr:col>
      <xdr:colOff>376233</xdr:colOff>
      <xdr:row>26</xdr:row>
      <xdr:rowOff>17795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F3CB390-12CD-4889-8FAB-E9F68A7E6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4309" y="2846718"/>
          <a:ext cx="1834098" cy="1475658"/>
        </a:xfrm>
        <a:prstGeom prst="rect">
          <a:avLst/>
        </a:prstGeom>
      </xdr:spPr>
    </xdr:pic>
    <xdr:clientData/>
  </xdr:twoCellAnchor>
  <xdr:twoCellAnchor editAs="oneCell">
    <xdr:from>
      <xdr:col>4</xdr:col>
      <xdr:colOff>759123</xdr:colOff>
      <xdr:row>144</xdr:row>
      <xdr:rowOff>103519</xdr:rowOff>
    </xdr:from>
    <xdr:to>
      <xdr:col>6</xdr:col>
      <xdr:colOff>362309</xdr:colOff>
      <xdr:row>149</xdr:row>
      <xdr:rowOff>55563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B9FB103-8688-08FD-A9FC-AD080DBD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0572" y="23248191"/>
          <a:ext cx="1733911" cy="806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284672</xdr:colOff>
      <xdr:row>151</xdr:row>
      <xdr:rowOff>181154</xdr:rowOff>
    </xdr:from>
    <xdr:to>
      <xdr:col>7</xdr:col>
      <xdr:colOff>503028</xdr:colOff>
      <xdr:row>154</xdr:row>
      <xdr:rowOff>159768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871C25C-8D39-405B-AAB2-014B44450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546121" y="24507645"/>
          <a:ext cx="2771775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690113</xdr:colOff>
      <xdr:row>157</xdr:row>
      <xdr:rowOff>25879</xdr:rowOff>
    </xdr:from>
    <xdr:to>
      <xdr:col>7</xdr:col>
      <xdr:colOff>319178</xdr:colOff>
      <xdr:row>167</xdr:row>
      <xdr:rowOff>98304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B28843E0-A830-266E-C859-78E62BEFF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1562" y="25404792"/>
          <a:ext cx="2182484" cy="1711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</xdr:row>
      <xdr:rowOff>0</xdr:rowOff>
    </xdr:from>
    <xdr:to>
      <xdr:col>19</xdr:col>
      <xdr:colOff>304800</xdr:colOff>
      <xdr:row>2</xdr:row>
      <xdr:rowOff>104775</xdr:rowOff>
    </xdr:to>
    <xdr:sp macro="" textlink="">
      <xdr:nvSpPr>
        <xdr:cNvPr id="3" name="AutoShape 16" descr="data:image/jpeg;base64,/9j/4AAQSkZJRgABAQAAAQABAAD/2wCEAAkGBggSERQUERIVFRUUFyAVFxYUGR4XHBUXHRYhIBQcGBgeJyghGSUjJRgUJTsiLzMuLC44Hio4NjIqNictLykBCQoKDQwNGQ4OEjUkHiQsNTM1NTU1KjU1NTU1LDQxKzU0NTMxMjUzNjE0KTU0NTIwKSwqNTE0NDQ1NCwsKTQpKf/AABEIACIAfgMBIgACEQEDEQH/xAAcAAADAAIDAQAAAAAAAAAAAAAABwgBBgIEBQP/xAA0EAACAQMDAgQFAgQHAAAAAAABAgMABBEFEiEGEwciMUEyUWFxkUKCFCOBsUNScqGiwcL/xAAZAQEAAwEBAAAAAAAAAAAAAAAAAwQFBgL/xAAhEQACAgIBBAMAAAAAAAAAAAAAAQIDBBEFEhNBYRQhMf/aAAwDAQACEQMRAD8AeFcd6/MV8r+7jijeRzhUUsT8gBSF/i9XumuJlklAQGVgHYADdwoAPsP7VBbcq9LWzUwOOllqUuvpS8v2UCCKzS88JNeklikhkcs0Z3KWJYlT68nng/3pV+L+s6kmsTJHcSxr5BhZGUDKjPAOBUlc1OKkipl40sa6VM/1FL0VLfWkOoae0PY1iS4Mi7j25Xynp64YjB/6pga/rmuP0sk9w7pOSvnBKMy9zCMcY9Rj717Kw5KKlbp7xK1C2srxO9K89xsjjZnZu0mG7rAk8HlQPvn2pg+B/TGry4v7uedoxkQRtI5Dn0aRgTggcgD55PsKAdFaTa9fancX0lta2DPFE217mSQxJxw2BsO7nIGDzjPpzXm+OnVMlpp4jicpLcOEBUlWVF80hBH7V/dSSvrnqq1itLp7q423AMkeZX/Q+CCCcc8H7GgK0rNa/DraXWlm5jOO7bM/B+Fth3AH6EEf0qcehYNc1K7W2F/PFlGbcZHb4RnGN1AVdRUuwdW9T6PqTRSXUkqwyBZFd2dJE98BvhyDnIxTD8c9I1LsR39rNMgUBZlSR1Gw/A+AccE4J+ooBv0VNGo+Kt2+iQWqyuLkSlJHDEMYUw0ZLDnksozn9B+dNjwc6ev4LITXUkrzXOHxI7N24/8ADGGJwTksfuB7UBz8Wta7VqIVPmmOD/oHLf8Akf1rTOleiNYuYDLDMIlclcHPnA+3tya9zr3pXqC7uyyR5jUBUywGfdjj25J/AradL0PVLeJEiYARxKoU+jSHf3CecAZKHOCeOKpdt2WtyX0jp45scLj4QoknOT2/IsukLi5stQXerAbjC/BxgnGfzg1qvjTbTNrE5CsRhPQE/oFP5bPWQVztbBVW+HzAFt0gOBzjt5HHvgelYittc/lM4BYD+ZgjazcYAHuD6ZPI5xnNT01dta2ZPIZ3zbFY46etP2IfxK6Bh042ctn3MSoGOfNtkAB44+vpW7dT61d3vSyyyAmXcqPxyWSTaTgfPGaYtva6qqqsoZ9ueY2XJJOQWLYyFzjH09DXav7O/byxMEG8c+wXtnPAIz5sce/2qYziZemeg57yxvZERu9a7JEXBG9CH7q49z5VI+2Pet48DOurmFxYXIftuf5DMD5HPqhPsG9vkfvTXNrro3hCoJbKljxgFj9Su49tdoGNoJyCeOcltrBHlCjdvA4AaMGVdhLcgkJvxgcHGc0AivGrUbu91XsxK7JBiBMA4MhOZD+SF/ZX0628IuobSy7sl2LiODAEShzsBIXKg+gGRVD2aSFFMiqJMebA43e5H0J5HvXYKg+tAJXwY1yZtMvbSQMGhR3jyDyjocgfZh/ypZdA9QXGm3i3P8O8uEZdvK/EuM5xVarEg9APxWBBH/lH4FAS1b6Dr2t6k0v8O6LNJudsEJGnAPmPrge3qap66023khaGRd0bJ22B91Iwf9q7SqB6DFZoCSOjOn0l1W3hljYxGfBBBwVBJwfocCq1ArAiT5D8VyoDNFFFAFFFFAFFFFAFFFFAFFFFAFFFFAFFFFAFFFFAf//Z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153150" y="1009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923926</xdr:colOff>
      <xdr:row>28</xdr:row>
      <xdr:rowOff>19050</xdr:rowOff>
    </xdr:from>
    <xdr:to>
      <xdr:col>13</xdr:col>
      <xdr:colOff>1</xdr:colOff>
      <xdr:row>31</xdr:row>
      <xdr:rowOff>9017</xdr:rowOff>
    </xdr:to>
    <xdr:pic>
      <xdr:nvPicPr>
        <xdr:cNvPr id="4" name="Picture 159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39401" y="4286250"/>
          <a:ext cx="1390650" cy="48526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94"/>
  <sheetViews>
    <sheetView showGridLines="0" workbookViewId="0">
      <selection activeCell="F9" sqref="F9"/>
    </sheetView>
  </sheetViews>
  <sheetFormatPr defaultRowHeight="13.2" x14ac:dyDescent="0.25"/>
  <cols>
    <col min="1" max="1" width="7.109375" customWidth="1"/>
    <col min="2" max="2" width="20.109375" customWidth="1"/>
    <col min="3" max="3" width="24.6640625" customWidth="1"/>
    <col min="4" max="4" width="22.77734375" customWidth="1"/>
    <col min="5" max="5" width="12.77734375" customWidth="1"/>
  </cols>
  <sheetData>
    <row r="1" spans="1:7" x14ac:dyDescent="0.25">
      <c r="A1" s="1"/>
      <c r="E1" s="3"/>
    </row>
    <row r="2" spans="1:7" ht="24.6" x14ac:dyDescent="0.4">
      <c r="A2" s="54" t="s">
        <v>0</v>
      </c>
      <c r="B2" s="54"/>
      <c r="C2" s="54"/>
      <c r="D2" s="54"/>
      <c r="E2" s="54"/>
    </row>
    <row r="3" spans="1:7" x14ac:dyDescent="0.25">
      <c r="A3" s="1" t="s">
        <v>38</v>
      </c>
      <c r="E3" s="3"/>
    </row>
    <row r="4" spans="1:7" ht="13.65" customHeight="1" x14ac:dyDescent="0.25">
      <c r="A4" s="1"/>
      <c r="E4" s="3"/>
    </row>
    <row r="5" spans="1:7" x14ac:dyDescent="0.25">
      <c r="A5" s="1"/>
      <c r="F5" s="5" t="s">
        <v>162</v>
      </c>
      <c r="G5" s="4">
        <v>58</v>
      </c>
    </row>
    <row r="6" spans="1:7" x14ac:dyDescent="0.25">
      <c r="A6" s="1"/>
      <c r="F6" s="5" t="s">
        <v>1</v>
      </c>
      <c r="G6" s="4">
        <v>3</v>
      </c>
    </row>
    <row r="7" spans="1:7" x14ac:dyDescent="0.25">
      <c r="A7" s="1"/>
      <c r="F7" s="9" t="s">
        <v>163</v>
      </c>
      <c r="G7" s="4"/>
    </row>
    <row r="8" spans="1:7" x14ac:dyDescent="0.25">
      <c r="F8" s="9" t="s">
        <v>164</v>
      </c>
    </row>
    <row r="9" spans="1:7" ht="15.6" x14ac:dyDescent="0.3">
      <c r="A9" s="6" t="s">
        <v>134</v>
      </c>
      <c r="C9" s="8"/>
      <c r="D9" s="11"/>
    </row>
    <row r="10" spans="1:7" s="10" customFormat="1" ht="11.4" hidden="1" x14ac:dyDescent="0.2">
      <c r="A10" s="12">
        <v>501</v>
      </c>
      <c r="B10" s="10" t="s">
        <v>11</v>
      </c>
      <c r="C10" s="10" t="s">
        <v>12</v>
      </c>
      <c r="D10" s="10" t="s">
        <v>13</v>
      </c>
    </row>
    <row r="11" spans="1:7" s="10" customFormat="1" ht="11.4" x14ac:dyDescent="0.2">
      <c r="A11" s="12">
        <v>503</v>
      </c>
      <c r="B11" s="10" t="s">
        <v>11</v>
      </c>
      <c r="C11" s="10" t="s">
        <v>12</v>
      </c>
      <c r="D11" s="10" t="s">
        <v>13</v>
      </c>
    </row>
    <row r="12" spans="1:7" s="10" customFormat="1" ht="11.4" x14ac:dyDescent="0.2">
      <c r="A12" s="12">
        <v>506</v>
      </c>
      <c r="B12" s="10" t="s">
        <v>11</v>
      </c>
      <c r="C12" s="10" t="s">
        <v>12</v>
      </c>
      <c r="D12" s="10" t="s">
        <v>15</v>
      </c>
    </row>
    <row r="13" spans="1:7" s="10" customFormat="1" ht="11.4" hidden="1" x14ac:dyDescent="0.2">
      <c r="A13" s="12">
        <v>511</v>
      </c>
      <c r="B13" s="10" t="s">
        <v>11</v>
      </c>
      <c r="C13" s="10" t="s">
        <v>12</v>
      </c>
      <c r="D13" s="10" t="s">
        <v>14</v>
      </c>
    </row>
    <row r="14" spans="1:7" s="10" customFormat="1" ht="11.4" hidden="1" x14ac:dyDescent="0.2">
      <c r="A14" s="12">
        <v>512</v>
      </c>
      <c r="B14" s="10" t="s">
        <v>11</v>
      </c>
      <c r="C14" s="10" t="s">
        <v>12</v>
      </c>
      <c r="D14" s="10" t="s">
        <v>13</v>
      </c>
    </row>
    <row r="15" spans="1:7" s="10" customFormat="1" ht="11.4" hidden="1" x14ac:dyDescent="0.2">
      <c r="A15" s="12">
        <v>513</v>
      </c>
      <c r="B15" s="10" t="s">
        <v>11</v>
      </c>
      <c r="C15" s="10" t="s">
        <v>12</v>
      </c>
      <c r="D15" s="10" t="s">
        <v>13</v>
      </c>
    </row>
    <row r="16" spans="1:7" s="10" customFormat="1" ht="11.4" hidden="1" x14ac:dyDescent="0.2">
      <c r="A16" s="12">
        <v>514</v>
      </c>
      <c r="B16" s="10" t="s">
        <v>11</v>
      </c>
      <c r="C16" s="10" t="s">
        <v>12</v>
      </c>
      <c r="D16" s="10" t="s">
        <v>13</v>
      </c>
    </row>
    <row r="17" spans="1:11" s="10" customFormat="1" ht="11.4" x14ac:dyDescent="0.2">
      <c r="A17" s="12">
        <v>515</v>
      </c>
      <c r="B17" s="10" t="s">
        <v>11</v>
      </c>
      <c r="C17" s="10" t="s">
        <v>12</v>
      </c>
      <c r="D17" s="10" t="s">
        <v>15</v>
      </c>
    </row>
    <row r="18" spans="1:11" s="10" customFormat="1" ht="11.4" hidden="1" x14ac:dyDescent="0.2">
      <c r="A18" s="12">
        <v>516</v>
      </c>
      <c r="B18" s="10" t="s">
        <v>11</v>
      </c>
      <c r="C18" s="10" t="s">
        <v>12</v>
      </c>
      <c r="D18" s="10" t="s">
        <v>15</v>
      </c>
    </row>
    <row r="19" spans="1:11" s="10" customFormat="1" ht="11.4" x14ac:dyDescent="0.2">
      <c r="A19" s="12">
        <v>519</v>
      </c>
      <c r="B19" s="10" t="s">
        <v>11</v>
      </c>
      <c r="C19" s="10" t="s">
        <v>12</v>
      </c>
      <c r="D19" s="10" t="s">
        <v>16</v>
      </c>
    </row>
    <row r="20" spans="1:11" s="10" customFormat="1" ht="11.4" hidden="1" x14ac:dyDescent="0.2">
      <c r="A20" s="12">
        <v>520</v>
      </c>
      <c r="B20" s="10" t="s">
        <v>11</v>
      </c>
      <c r="C20" s="10" t="s">
        <v>12</v>
      </c>
      <c r="D20" s="10" t="s">
        <v>20</v>
      </c>
    </row>
    <row r="21" spans="1:11" s="10" customFormat="1" ht="11.4" x14ac:dyDescent="0.2">
      <c r="A21" s="12">
        <v>522</v>
      </c>
      <c r="B21" s="10" t="s">
        <v>11</v>
      </c>
      <c r="C21" s="10" t="s">
        <v>17</v>
      </c>
      <c r="D21" s="10" t="s">
        <v>18</v>
      </c>
    </row>
    <row r="22" spans="1:11" s="10" customFormat="1" ht="11.4" x14ac:dyDescent="0.2">
      <c r="A22" s="12">
        <v>523</v>
      </c>
      <c r="B22" s="10" t="s">
        <v>11</v>
      </c>
      <c r="C22" s="10" t="s">
        <v>17</v>
      </c>
      <c r="D22" s="10" t="s">
        <v>14</v>
      </c>
    </row>
    <row r="23" spans="1:11" s="10" customFormat="1" ht="11.4" hidden="1" x14ac:dyDescent="0.2">
      <c r="A23" s="12">
        <v>524</v>
      </c>
      <c r="B23" s="10" t="s">
        <v>11</v>
      </c>
      <c r="C23" s="10" t="s">
        <v>17</v>
      </c>
      <c r="D23" s="10" t="s">
        <v>19</v>
      </c>
    </row>
    <row r="24" spans="1:11" s="10" customFormat="1" ht="11.4" x14ac:dyDescent="0.2">
      <c r="A24" s="12">
        <v>524</v>
      </c>
      <c r="B24" s="10" t="s">
        <v>11</v>
      </c>
      <c r="C24" s="10" t="s">
        <v>17</v>
      </c>
      <c r="D24" s="10" t="s">
        <v>19</v>
      </c>
    </row>
    <row r="25" spans="1:11" s="10" customFormat="1" ht="11.4" hidden="1" x14ac:dyDescent="0.2">
      <c r="A25" s="12">
        <v>526</v>
      </c>
      <c r="B25" s="10" t="s">
        <v>11</v>
      </c>
      <c r="C25" s="10" t="s">
        <v>17</v>
      </c>
      <c r="D25" s="10" t="s">
        <v>14</v>
      </c>
    </row>
    <row r="26" spans="1:11" s="10" customFormat="1" ht="11.4" x14ac:dyDescent="0.2">
      <c r="A26" s="12">
        <v>527</v>
      </c>
      <c r="B26" s="10" t="s">
        <v>11</v>
      </c>
      <c r="C26" s="10" t="s">
        <v>17</v>
      </c>
      <c r="D26" s="10" t="s">
        <v>14</v>
      </c>
    </row>
    <row r="27" spans="1:11" s="10" customFormat="1" ht="11.4" hidden="1" x14ac:dyDescent="0.2">
      <c r="A27" s="12">
        <v>529</v>
      </c>
      <c r="B27" s="10" t="s">
        <v>11</v>
      </c>
      <c r="C27" s="10" t="s">
        <v>17</v>
      </c>
      <c r="D27" s="10" t="s">
        <v>20</v>
      </c>
    </row>
    <row r="28" spans="1:11" s="10" customFormat="1" ht="11.4" x14ac:dyDescent="0.2">
      <c r="A28" s="12">
        <v>530</v>
      </c>
      <c r="B28" s="10" t="s">
        <v>11</v>
      </c>
      <c r="C28" s="10" t="s">
        <v>12</v>
      </c>
      <c r="D28" s="10" t="s">
        <v>13</v>
      </c>
    </row>
    <row r="29" spans="1:11" s="10" customFormat="1" x14ac:dyDescent="0.25">
      <c r="A29"/>
      <c r="B29"/>
      <c r="C29"/>
      <c r="D29" s="11"/>
    </row>
    <row r="30" spans="1:11" s="10" customFormat="1" x14ac:dyDescent="0.25">
      <c r="A30"/>
      <c r="B30"/>
      <c r="C30"/>
      <c r="D30"/>
      <c r="E30"/>
      <c r="F30"/>
      <c r="G30"/>
      <c r="H30"/>
      <c r="I30"/>
      <c r="J30"/>
      <c r="K30"/>
    </row>
    <row r="31" spans="1:11" s="10" customFormat="1" ht="15.6" x14ac:dyDescent="0.3">
      <c r="A31" s="6" t="s">
        <v>91</v>
      </c>
      <c r="B31" s="2"/>
      <c r="C31" s="2"/>
      <c r="D31" s="11"/>
      <c r="E31"/>
      <c r="F31"/>
      <c r="G31"/>
      <c r="H31"/>
      <c r="I31"/>
      <c r="J31"/>
      <c r="K31"/>
    </row>
    <row r="32" spans="1:11" s="10" customFormat="1" x14ac:dyDescent="0.25">
      <c r="A32" s="1">
        <v>562</v>
      </c>
      <c r="B32" s="2" t="s">
        <v>21</v>
      </c>
      <c r="C32" t="s">
        <v>22</v>
      </c>
      <c r="D32" s="2" t="s">
        <v>23</v>
      </c>
      <c r="E32"/>
      <c r="F32"/>
      <c r="G32"/>
      <c r="H32"/>
      <c r="I32"/>
      <c r="J32"/>
      <c r="K32"/>
    </row>
    <row r="33" spans="1:11" s="10" customFormat="1" x14ac:dyDescent="0.25">
      <c r="A33" s="1">
        <v>563</v>
      </c>
      <c r="B33" s="2" t="s">
        <v>21</v>
      </c>
      <c r="C33" s="2" t="s">
        <v>22</v>
      </c>
      <c r="D33" s="2" t="s">
        <v>23</v>
      </c>
      <c r="E33"/>
      <c r="F33"/>
      <c r="G33"/>
      <c r="H33"/>
      <c r="I33"/>
      <c r="J33"/>
      <c r="K33"/>
    </row>
    <row r="34" spans="1:11" s="10" customFormat="1" x14ac:dyDescent="0.25">
      <c r="A34" s="1">
        <v>564</v>
      </c>
      <c r="B34" s="2" t="s">
        <v>21</v>
      </c>
      <c r="C34" s="2" t="s">
        <v>22</v>
      </c>
      <c r="D34" s="2" t="s">
        <v>23</v>
      </c>
      <c r="E34"/>
      <c r="F34"/>
      <c r="G34"/>
      <c r="H34"/>
      <c r="I34"/>
      <c r="J34"/>
      <c r="K34"/>
    </row>
    <row r="35" spans="1:11" s="10" customFormat="1" x14ac:dyDescent="0.25">
      <c r="A35" s="1">
        <v>565</v>
      </c>
      <c r="B35" s="2" t="s">
        <v>21</v>
      </c>
      <c r="C35" s="2" t="s">
        <v>22</v>
      </c>
      <c r="D35" s="2" t="s">
        <v>23</v>
      </c>
      <c r="E35"/>
      <c r="F35"/>
      <c r="G35"/>
      <c r="H35"/>
      <c r="I35"/>
      <c r="J35"/>
      <c r="K35"/>
    </row>
    <row r="36" spans="1:11" s="10" customFormat="1" x14ac:dyDescent="0.25">
      <c r="A36" s="1">
        <v>568</v>
      </c>
      <c r="B36" s="2" t="s">
        <v>21</v>
      </c>
      <c r="C36" s="2" t="s">
        <v>22</v>
      </c>
      <c r="D36" s="2" t="s">
        <v>23</v>
      </c>
      <c r="E36"/>
      <c r="F36"/>
      <c r="G36"/>
      <c r="H36"/>
      <c r="I36"/>
      <c r="J36"/>
      <c r="K36"/>
    </row>
    <row r="37" spans="1:11" s="10" customFormat="1" x14ac:dyDescent="0.25">
      <c r="A37" s="1">
        <v>569</v>
      </c>
      <c r="B37" s="2" t="s">
        <v>21</v>
      </c>
      <c r="C37" s="2" t="s">
        <v>22</v>
      </c>
      <c r="D37" s="2" t="s">
        <v>23</v>
      </c>
      <c r="E37"/>
      <c r="F37"/>
      <c r="G37"/>
      <c r="H37"/>
      <c r="I37"/>
      <c r="J37"/>
      <c r="K37"/>
    </row>
    <row r="38" spans="1:11" x14ac:dyDescent="0.25">
      <c r="A38" s="1">
        <v>574</v>
      </c>
      <c r="B38" s="2" t="s">
        <v>21</v>
      </c>
      <c r="C38" s="2" t="s">
        <v>22</v>
      </c>
      <c r="D38" s="2" t="s">
        <v>23</v>
      </c>
    </row>
    <row r="39" spans="1:11" x14ac:dyDescent="0.25">
      <c r="A39" s="1">
        <v>575</v>
      </c>
      <c r="B39" s="2" t="s">
        <v>21</v>
      </c>
      <c r="C39" s="2" t="s">
        <v>22</v>
      </c>
      <c r="D39" s="2" t="s">
        <v>23</v>
      </c>
    </row>
    <row r="40" spans="1:11" x14ac:dyDescent="0.25">
      <c r="A40" s="1">
        <v>578</v>
      </c>
      <c r="B40" s="2" t="s">
        <v>21</v>
      </c>
      <c r="C40" s="2" t="s">
        <v>22</v>
      </c>
      <c r="D40" s="2" t="s">
        <v>23</v>
      </c>
    </row>
    <row r="41" spans="1:11" x14ac:dyDescent="0.25">
      <c r="A41" s="1">
        <v>579</v>
      </c>
      <c r="B41" s="2" t="s">
        <v>21</v>
      </c>
      <c r="C41" s="2" t="s">
        <v>22</v>
      </c>
      <c r="D41" s="2" t="s">
        <v>23</v>
      </c>
    </row>
    <row r="42" spans="1:11" x14ac:dyDescent="0.25">
      <c r="A42" s="1">
        <v>581</v>
      </c>
      <c r="B42" s="2" t="s">
        <v>21</v>
      </c>
      <c r="C42" s="2" t="s">
        <v>24</v>
      </c>
      <c r="D42" s="2" t="s">
        <v>25</v>
      </c>
    </row>
    <row r="43" spans="1:11" x14ac:dyDescent="0.25">
      <c r="A43" s="1">
        <v>582</v>
      </c>
      <c r="B43" s="2" t="s">
        <v>21</v>
      </c>
      <c r="C43" s="2" t="s">
        <v>24</v>
      </c>
      <c r="D43" s="2" t="s">
        <v>25</v>
      </c>
    </row>
    <row r="44" spans="1:11" x14ac:dyDescent="0.25">
      <c r="A44" s="1">
        <v>583</v>
      </c>
      <c r="B44" s="2" t="s">
        <v>21</v>
      </c>
      <c r="C44" s="2" t="s">
        <v>24</v>
      </c>
      <c r="D44" s="2" t="s">
        <v>25</v>
      </c>
    </row>
    <row r="45" spans="1:11" x14ac:dyDescent="0.25">
      <c r="A45" s="1">
        <v>584</v>
      </c>
      <c r="B45" s="2" t="s">
        <v>21</v>
      </c>
      <c r="C45" s="2" t="s">
        <v>24</v>
      </c>
      <c r="D45" s="2" t="s">
        <v>25</v>
      </c>
    </row>
    <row r="46" spans="1:11" x14ac:dyDescent="0.25">
      <c r="A46" s="1">
        <v>585</v>
      </c>
      <c r="B46" s="2" t="s">
        <v>21</v>
      </c>
      <c r="C46" s="2" t="s">
        <v>24</v>
      </c>
      <c r="D46" s="2" t="s">
        <v>25</v>
      </c>
    </row>
    <row r="47" spans="1:11" x14ac:dyDescent="0.25">
      <c r="A47" s="1">
        <v>586</v>
      </c>
      <c r="B47" s="2" t="s">
        <v>21</v>
      </c>
      <c r="C47" s="2" t="s">
        <v>24</v>
      </c>
      <c r="D47" s="2" t="s">
        <v>25</v>
      </c>
    </row>
    <row r="48" spans="1:11" x14ac:dyDescent="0.25">
      <c r="A48" s="1">
        <v>587</v>
      </c>
      <c r="B48" s="2" t="s">
        <v>21</v>
      </c>
      <c r="C48" s="2" t="s">
        <v>24</v>
      </c>
      <c r="D48" s="2" t="s">
        <v>25</v>
      </c>
    </row>
    <row r="50" spans="1:5" ht="15.6" x14ac:dyDescent="0.3">
      <c r="A50" s="6" t="s">
        <v>135</v>
      </c>
      <c r="B50" s="2"/>
      <c r="C50" s="2"/>
      <c r="D50" s="11"/>
    </row>
    <row r="51" spans="1:5" ht="13.8" x14ac:dyDescent="0.25">
      <c r="A51" s="49">
        <v>742</v>
      </c>
      <c r="B51" t="s">
        <v>2</v>
      </c>
      <c r="C51" t="s">
        <v>3</v>
      </c>
      <c r="E51" s="3"/>
    </row>
    <row r="52" spans="1:5" ht="13.8" x14ac:dyDescent="0.25">
      <c r="A52" s="49">
        <v>743</v>
      </c>
      <c r="B52" t="s">
        <v>2</v>
      </c>
      <c r="C52" t="s">
        <v>3</v>
      </c>
      <c r="E52" s="3"/>
    </row>
    <row r="53" spans="1:5" ht="13.8" x14ac:dyDescent="0.25">
      <c r="A53" s="49">
        <v>744</v>
      </c>
      <c r="B53" t="s">
        <v>2</v>
      </c>
      <c r="C53" t="s">
        <v>3</v>
      </c>
      <c r="E53" s="3"/>
    </row>
    <row r="54" spans="1:5" ht="13.8" x14ac:dyDescent="0.25">
      <c r="A54" s="49">
        <v>745</v>
      </c>
      <c r="B54" t="s">
        <v>2</v>
      </c>
      <c r="C54" t="s">
        <v>3</v>
      </c>
      <c r="E54" s="3"/>
    </row>
    <row r="55" spans="1:5" ht="13.8" x14ac:dyDescent="0.25">
      <c r="A55" s="49">
        <v>746</v>
      </c>
      <c r="B55" t="s">
        <v>2</v>
      </c>
      <c r="C55" t="s">
        <v>3</v>
      </c>
      <c r="E55" s="3"/>
    </row>
    <row r="56" spans="1:5" ht="13.8" x14ac:dyDescent="0.25">
      <c r="A56" s="49">
        <v>747</v>
      </c>
      <c r="B56" t="s">
        <v>2</v>
      </c>
      <c r="C56" t="s">
        <v>3</v>
      </c>
      <c r="E56" s="3"/>
    </row>
    <row r="57" spans="1:5" ht="13.8" x14ac:dyDescent="0.25">
      <c r="A57" s="49">
        <v>748</v>
      </c>
      <c r="B57" t="s">
        <v>2</v>
      </c>
      <c r="C57" t="s">
        <v>3</v>
      </c>
      <c r="E57" s="3"/>
    </row>
    <row r="58" spans="1:5" ht="13.8" x14ac:dyDescent="0.25">
      <c r="A58" s="49">
        <v>749</v>
      </c>
      <c r="B58" t="s">
        <v>2</v>
      </c>
      <c r="C58" t="s">
        <v>4</v>
      </c>
      <c r="E58" s="3"/>
    </row>
    <row r="59" spans="1:5" ht="13.8" x14ac:dyDescent="0.25">
      <c r="A59" s="49">
        <v>750</v>
      </c>
      <c r="B59" t="s">
        <v>2</v>
      </c>
      <c r="C59" t="s">
        <v>4</v>
      </c>
      <c r="E59" s="3"/>
    </row>
    <row r="60" spans="1:5" ht="13.8" x14ac:dyDescent="0.25">
      <c r="A60" s="49">
        <v>752</v>
      </c>
      <c r="B60" t="s">
        <v>2</v>
      </c>
      <c r="C60" t="s">
        <v>4</v>
      </c>
      <c r="E60" s="3"/>
    </row>
    <row r="61" spans="1:5" ht="13.8" x14ac:dyDescent="0.25">
      <c r="A61" s="49">
        <v>753</v>
      </c>
      <c r="B61" t="s">
        <v>2</v>
      </c>
      <c r="C61" t="s">
        <v>4</v>
      </c>
      <c r="E61" s="3"/>
    </row>
    <row r="62" spans="1:5" ht="13.8" x14ac:dyDescent="0.25">
      <c r="A62" s="49">
        <v>755</v>
      </c>
      <c r="B62" t="s">
        <v>2</v>
      </c>
      <c r="C62" t="s">
        <v>5</v>
      </c>
      <c r="E62" s="3"/>
    </row>
    <row r="63" spans="1:5" ht="13.8" x14ac:dyDescent="0.25">
      <c r="A63" s="49">
        <v>757</v>
      </c>
      <c r="B63" t="s">
        <v>2</v>
      </c>
      <c r="C63" t="s">
        <v>5</v>
      </c>
      <c r="E63" s="3"/>
    </row>
    <row r="64" spans="1:5" ht="13.8" x14ac:dyDescent="0.25">
      <c r="A64" s="49">
        <v>758</v>
      </c>
      <c r="B64" t="s">
        <v>2</v>
      </c>
      <c r="C64" t="s">
        <v>6</v>
      </c>
      <c r="E64" s="3"/>
    </row>
    <row r="65" spans="1:5" ht="13.8" x14ac:dyDescent="0.25">
      <c r="A65" s="49">
        <v>759</v>
      </c>
      <c r="B65" t="s">
        <v>2</v>
      </c>
      <c r="C65" t="s">
        <v>7</v>
      </c>
      <c r="E65" s="3"/>
    </row>
    <row r="66" spans="1:5" ht="13.8" x14ac:dyDescent="0.25">
      <c r="A66" s="49">
        <v>760</v>
      </c>
      <c r="B66" t="s">
        <v>2</v>
      </c>
      <c r="C66" t="s">
        <v>3</v>
      </c>
      <c r="E66" s="3"/>
    </row>
    <row r="67" spans="1:5" ht="13.8" x14ac:dyDescent="0.25">
      <c r="A67" s="49">
        <v>761</v>
      </c>
      <c r="B67" t="s">
        <v>2</v>
      </c>
      <c r="C67" t="s">
        <v>3</v>
      </c>
      <c r="E67" s="3"/>
    </row>
    <row r="68" spans="1:5" ht="13.8" x14ac:dyDescent="0.25">
      <c r="A68" s="49">
        <v>762</v>
      </c>
      <c r="B68" t="s">
        <v>2</v>
      </c>
      <c r="C68" t="s">
        <v>3</v>
      </c>
      <c r="E68" s="3"/>
    </row>
    <row r="69" spans="1:5" ht="13.8" x14ac:dyDescent="0.25">
      <c r="A69" s="49">
        <v>763</v>
      </c>
      <c r="B69" t="s">
        <v>2</v>
      </c>
      <c r="C69" t="s">
        <v>3</v>
      </c>
      <c r="E69" s="3"/>
    </row>
    <row r="70" spans="1:5" ht="13.8" x14ac:dyDescent="0.25">
      <c r="A70" s="49">
        <v>764</v>
      </c>
      <c r="B70" t="s">
        <v>2</v>
      </c>
      <c r="C70" t="s">
        <v>3</v>
      </c>
      <c r="E70" s="3"/>
    </row>
    <row r="71" spans="1:5" ht="13.8" x14ac:dyDescent="0.25">
      <c r="A71" s="49">
        <v>765</v>
      </c>
      <c r="B71" t="s">
        <v>2</v>
      </c>
      <c r="C71" t="s">
        <v>3</v>
      </c>
      <c r="E71" s="3"/>
    </row>
    <row r="72" spans="1:5" ht="13.8" x14ac:dyDescent="0.25">
      <c r="A72" s="49">
        <v>767</v>
      </c>
      <c r="B72" t="s">
        <v>2</v>
      </c>
      <c r="C72" t="s">
        <v>4</v>
      </c>
      <c r="E72" s="3"/>
    </row>
    <row r="73" spans="1:5" ht="13.8" x14ac:dyDescent="0.25">
      <c r="A73" s="49">
        <v>768</v>
      </c>
      <c r="B73" t="s">
        <v>2</v>
      </c>
      <c r="C73" t="s">
        <v>4</v>
      </c>
      <c r="E73" s="3"/>
    </row>
    <row r="74" spans="1:5" ht="13.8" x14ac:dyDescent="0.25">
      <c r="A74" s="49">
        <v>769</v>
      </c>
      <c r="B74" t="s">
        <v>2</v>
      </c>
      <c r="C74" t="s">
        <v>4</v>
      </c>
      <c r="E74" s="3"/>
    </row>
    <row r="75" spans="1:5" ht="13.8" x14ac:dyDescent="0.25">
      <c r="A75" s="49">
        <v>774</v>
      </c>
      <c r="B75" t="s">
        <v>2</v>
      </c>
      <c r="C75" t="s">
        <v>5</v>
      </c>
      <c r="E75" s="3"/>
    </row>
    <row r="76" spans="1:5" ht="13.8" x14ac:dyDescent="0.25">
      <c r="A76" s="49">
        <v>775</v>
      </c>
      <c r="B76" t="s">
        <v>2</v>
      </c>
      <c r="C76" t="s">
        <v>5</v>
      </c>
      <c r="E76" s="3"/>
    </row>
    <row r="77" spans="1:5" ht="13.8" x14ac:dyDescent="0.25">
      <c r="A77" s="49">
        <v>776</v>
      </c>
      <c r="B77" t="s">
        <v>2</v>
      </c>
      <c r="C77" t="s">
        <v>8</v>
      </c>
      <c r="E77" s="3"/>
    </row>
    <row r="78" spans="1:5" ht="13.8" x14ac:dyDescent="0.25">
      <c r="A78" s="49">
        <v>777</v>
      </c>
      <c r="B78" t="s">
        <v>2</v>
      </c>
      <c r="C78" t="s">
        <v>4</v>
      </c>
      <c r="E78" s="3"/>
    </row>
    <row r="79" spans="1:5" ht="13.8" x14ac:dyDescent="0.25">
      <c r="A79" s="49">
        <v>778</v>
      </c>
      <c r="B79" t="s">
        <v>2</v>
      </c>
      <c r="C79" t="s">
        <v>5</v>
      </c>
      <c r="E79" s="3"/>
    </row>
    <row r="80" spans="1:5" ht="13.8" x14ac:dyDescent="0.25">
      <c r="A80" s="49">
        <v>782</v>
      </c>
      <c r="B80" t="s">
        <v>2</v>
      </c>
      <c r="C80" t="s">
        <v>5</v>
      </c>
      <c r="E80" s="3"/>
    </row>
    <row r="81" spans="1:5" ht="13.8" x14ac:dyDescent="0.25">
      <c r="A81" s="49">
        <v>784</v>
      </c>
      <c r="B81" t="s">
        <v>2</v>
      </c>
      <c r="C81" t="s">
        <v>9</v>
      </c>
      <c r="E81" s="3"/>
    </row>
    <row r="82" spans="1:5" ht="13.8" x14ac:dyDescent="0.25">
      <c r="A82" s="49">
        <v>785</v>
      </c>
      <c r="B82" t="s">
        <v>2</v>
      </c>
      <c r="C82" t="s">
        <v>10</v>
      </c>
      <c r="E82" s="3"/>
    </row>
    <row r="84" spans="1:5" ht="15.6" hidden="1" x14ac:dyDescent="0.3">
      <c r="A84" s="6" t="s">
        <v>30</v>
      </c>
      <c r="B84" s="2"/>
      <c r="C84" s="2"/>
    </row>
    <row r="85" spans="1:5" hidden="1" x14ac:dyDescent="0.25">
      <c r="A85" s="50">
        <v>741</v>
      </c>
      <c r="B85" t="s">
        <v>33</v>
      </c>
      <c r="C85" t="s">
        <v>31</v>
      </c>
      <c r="E85" s="3"/>
    </row>
    <row r="86" spans="1:5" hidden="1" x14ac:dyDescent="0.25">
      <c r="A86" s="50">
        <v>751</v>
      </c>
      <c r="B86" t="s">
        <v>33</v>
      </c>
      <c r="C86" t="s">
        <v>31</v>
      </c>
      <c r="E86" s="3"/>
    </row>
    <row r="87" spans="1:5" hidden="1" x14ac:dyDescent="0.25">
      <c r="A87" s="50">
        <v>754</v>
      </c>
      <c r="B87" t="s">
        <v>33</v>
      </c>
      <c r="C87" t="s">
        <v>31</v>
      </c>
      <c r="E87" s="3"/>
    </row>
    <row r="88" spans="1:5" hidden="1" x14ac:dyDescent="0.25">
      <c r="A88" s="50">
        <v>756</v>
      </c>
      <c r="B88" t="s">
        <v>33</v>
      </c>
      <c r="C88" t="s">
        <v>31</v>
      </c>
      <c r="E88" s="3"/>
    </row>
    <row r="89" spans="1:5" hidden="1" x14ac:dyDescent="0.25">
      <c r="A89" s="50">
        <v>771</v>
      </c>
      <c r="B89" t="s">
        <v>33</v>
      </c>
      <c r="C89" t="s">
        <v>31</v>
      </c>
      <c r="E89" s="3"/>
    </row>
    <row r="90" spans="1:5" hidden="1" x14ac:dyDescent="0.25">
      <c r="A90" s="50">
        <v>781</v>
      </c>
      <c r="B90" t="s">
        <v>33</v>
      </c>
      <c r="C90" t="s">
        <v>31</v>
      </c>
      <c r="E90" s="3"/>
    </row>
    <row r="91" spans="1:5" hidden="1" x14ac:dyDescent="0.25">
      <c r="A91" s="50">
        <v>783</v>
      </c>
      <c r="B91" t="s">
        <v>33</v>
      </c>
      <c r="C91" t="s">
        <v>31</v>
      </c>
      <c r="E91" s="3"/>
    </row>
    <row r="92" spans="1:5" hidden="1" x14ac:dyDescent="0.25">
      <c r="A92" s="50">
        <v>770</v>
      </c>
      <c r="B92" t="s">
        <v>33</v>
      </c>
      <c r="C92" t="s">
        <v>32</v>
      </c>
      <c r="E92" s="3"/>
    </row>
    <row r="93" spans="1:5" hidden="1" x14ac:dyDescent="0.25">
      <c r="A93" s="50">
        <v>779</v>
      </c>
      <c r="B93" t="s">
        <v>33</v>
      </c>
      <c r="C93" t="s">
        <v>32</v>
      </c>
      <c r="E93" s="3"/>
    </row>
    <row r="94" spans="1:5" hidden="1" x14ac:dyDescent="0.25">
      <c r="A94" s="50">
        <v>780</v>
      </c>
      <c r="B94" t="s">
        <v>33</v>
      </c>
      <c r="C94" t="s">
        <v>32</v>
      </c>
      <c r="E94" s="3"/>
    </row>
  </sheetData>
  <mergeCells count="1">
    <mergeCell ref="A2:E2"/>
  </mergeCells>
  <pageMargins left="0.59055118110236227" right="0.51181102362204722" top="0.59055118110236227" bottom="0.59055118110236227" header="0.31496062992125984" footer="0.31496062992125984"/>
  <pageSetup paperSize="9" scale="59" orientation="portrait" r:id="rId1"/>
  <headerFooter>
    <oddFooter>&amp;CDYNAMIX MEDIA s.r.o., Jinonická 80, 158 00 Praha 5, info@dynamixmedia.cz, tel.603 469 036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I167"/>
  <sheetViews>
    <sheetView showGridLines="0" tabSelected="1" workbookViewId="0">
      <selection activeCell="R110" sqref="R110"/>
    </sheetView>
  </sheetViews>
  <sheetFormatPr defaultRowHeight="13.2" x14ac:dyDescent="0.25"/>
  <cols>
    <col min="1" max="1" width="9.109375" style="3"/>
    <col min="2" max="2" width="25.88671875" bestFit="1" customWidth="1"/>
    <col min="3" max="3" width="13.109375" bestFit="1" customWidth="1"/>
    <col min="4" max="4" width="13.6640625" customWidth="1"/>
    <col min="5" max="5" width="21.88671875" customWidth="1"/>
    <col min="7" max="7" width="6.109375" customWidth="1"/>
  </cols>
  <sheetData>
    <row r="1" spans="1:9" x14ac:dyDescent="0.25">
      <c r="A1" s="1"/>
      <c r="E1" s="3"/>
    </row>
    <row r="2" spans="1:9" ht="24.6" x14ac:dyDescent="0.4">
      <c r="A2" s="54" t="s">
        <v>0</v>
      </c>
      <c r="B2" s="54"/>
      <c r="C2" s="54"/>
      <c r="D2" s="54"/>
      <c r="E2" s="54"/>
    </row>
    <row r="3" spans="1:9" x14ac:dyDescent="0.25">
      <c r="A3" s="1" t="s">
        <v>37</v>
      </c>
      <c r="E3" s="3"/>
    </row>
    <row r="4" spans="1:9" ht="15" customHeight="1" x14ac:dyDescent="0.25">
      <c r="A4" t="s">
        <v>139</v>
      </c>
      <c r="E4" s="3"/>
    </row>
    <row r="5" spans="1:9" ht="12.75" customHeight="1" x14ac:dyDescent="0.25">
      <c r="A5" s="1" t="s">
        <v>140</v>
      </c>
      <c r="F5" s="5" t="s">
        <v>143</v>
      </c>
      <c r="G5" s="4">
        <f>6+15+14+8+11+20+14+4+2+8+6+4+5+2+3+10</f>
        <v>132</v>
      </c>
      <c r="H5" s="11"/>
      <c r="I5" s="11"/>
    </row>
    <row r="6" spans="1:9" ht="12.75" customHeight="1" x14ac:dyDescent="0.25">
      <c r="A6" s="1"/>
      <c r="F6" s="5" t="s">
        <v>1</v>
      </c>
      <c r="G6" s="8">
        <v>15</v>
      </c>
    </row>
    <row r="7" spans="1:9" ht="15.6" x14ac:dyDescent="0.3">
      <c r="A7" s="52" t="s">
        <v>154</v>
      </c>
      <c r="F7" s="9" t="s">
        <v>144</v>
      </c>
      <c r="G7" s="4"/>
    </row>
    <row r="8" spans="1:9" ht="12.75" customHeight="1" x14ac:dyDescent="0.25">
      <c r="A8" s="3">
        <v>41</v>
      </c>
      <c r="B8" s="2" t="s">
        <v>39</v>
      </c>
      <c r="C8" s="2" t="s">
        <v>92</v>
      </c>
      <c r="F8" s="9" t="s">
        <v>145</v>
      </c>
    </row>
    <row r="9" spans="1:9" ht="12.75" customHeight="1" x14ac:dyDescent="0.25">
      <c r="A9" s="3">
        <f>A8+1</f>
        <v>42</v>
      </c>
      <c r="B9" s="2" t="s">
        <v>39</v>
      </c>
      <c r="C9" s="2" t="s">
        <v>93</v>
      </c>
    </row>
    <row r="10" spans="1:9" ht="12.75" customHeight="1" x14ac:dyDescent="0.25">
      <c r="A10" s="3">
        <f>A9+1</f>
        <v>43</v>
      </c>
      <c r="B10" s="2" t="s">
        <v>39</v>
      </c>
      <c r="C10" s="2" t="s">
        <v>94</v>
      </c>
    </row>
    <row r="11" spans="1:9" ht="12.75" customHeight="1" x14ac:dyDescent="0.25">
      <c r="A11" s="3">
        <f t="shared" ref="A11:A13" si="0">A10+1</f>
        <v>44</v>
      </c>
      <c r="B11" s="2" t="s">
        <v>39</v>
      </c>
      <c r="C11" s="2" t="s">
        <v>121</v>
      </c>
    </row>
    <row r="12" spans="1:9" ht="12.75" customHeight="1" x14ac:dyDescent="0.25">
      <c r="A12" s="3">
        <f>A11+1</f>
        <v>45</v>
      </c>
      <c r="B12" s="2" t="s">
        <v>39</v>
      </c>
      <c r="C12" s="2" t="s">
        <v>121</v>
      </c>
    </row>
    <row r="13" spans="1:9" ht="12.75" customHeight="1" x14ac:dyDescent="0.25">
      <c r="A13" s="3">
        <f t="shared" si="0"/>
        <v>46</v>
      </c>
      <c r="B13" s="2" t="s">
        <v>39</v>
      </c>
      <c r="C13" s="2" t="s">
        <v>129</v>
      </c>
    </row>
    <row r="14" spans="1:9" ht="12.75" customHeight="1" x14ac:dyDescent="0.25"/>
    <row r="15" spans="1:9" ht="12.75" customHeight="1" x14ac:dyDescent="0.3">
      <c r="A15" s="6" t="s">
        <v>148</v>
      </c>
      <c r="C15" s="53" t="s">
        <v>146</v>
      </c>
      <c r="E15" s="7"/>
    </row>
    <row r="16" spans="1:9" ht="12.75" customHeight="1" x14ac:dyDescent="0.25">
      <c r="A16" s="3">
        <v>1</v>
      </c>
      <c r="B16" t="s">
        <v>2</v>
      </c>
      <c r="C16" s="2" t="s">
        <v>130</v>
      </c>
    </row>
    <row r="17" spans="1:3" ht="12.75" customHeight="1" x14ac:dyDescent="0.25">
      <c r="A17" s="3">
        <v>3</v>
      </c>
      <c r="B17" t="s">
        <v>2</v>
      </c>
      <c r="C17" s="2" t="s">
        <v>131</v>
      </c>
    </row>
    <row r="18" spans="1:3" ht="12.75" customHeight="1" x14ac:dyDescent="0.25">
      <c r="A18" s="3">
        <v>7</v>
      </c>
      <c r="B18" t="s">
        <v>2</v>
      </c>
      <c r="C18" s="2" t="s">
        <v>122</v>
      </c>
    </row>
    <row r="19" spans="1:3" ht="12.75" customHeight="1" x14ac:dyDescent="0.25">
      <c r="A19" s="3">
        <v>8</v>
      </c>
      <c r="B19" t="s">
        <v>2</v>
      </c>
      <c r="C19" s="2" t="s">
        <v>122</v>
      </c>
    </row>
    <row r="20" spans="1:3" ht="12.75" customHeight="1" x14ac:dyDescent="0.25">
      <c r="A20" s="3">
        <v>11</v>
      </c>
      <c r="B20" t="s">
        <v>2</v>
      </c>
      <c r="C20" s="2" t="s">
        <v>122</v>
      </c>
    </row>
    <row r="21" spans="1:3" ht="12.75" customHeight="1" x14ac:dyDescent="0.25">
      <c r="A21" s="3">
        <v>14</v>
      </c>
      <c r="B21" t="s">
        <v>2</v>
      </c>
      <c r="C21" s="2" t="s">
        <v>123</v>
      </c>
    </row>
    <row r="22" spans="1:3" ht="12.75" customHeight="1" x14ac:dyDescent="0.25">
      <c r="A22" s="3">
        <v>15</v>
      </c>
      <c r="B22" t="s">
        <v>2</v>
      </c>
      <c r="C22" s="2" t="s">
        <v>123</v>
      </c>
    </row>
    <row r="23" spans="1:3" ht="12.75" customHeight="1" x14ac:dyDescent="0.25">
      <c r="A23" s="3">
        <v>16</v>
      </c>
      <c r="B23" t="s">
        <v>2</v>
      </c>
      <c r="C23" s="2" t="s">
        <v>123</v>
      </c>
    </row>
    <row r="24" spans="1:3" ht="12.75" customHeight="1" x14ac:dyDescent="0.25">
      <c r="A24" s="3">
        <v>17</v>
      </c>
      <c r="B24" t="s">
        <v>2</v>
      </c>
      <c r="C24" s="2" t="s">
        <v>99</v>
      </c>
    </row>
    <row r="25" spans="1:3" ht="12.75" customHeight="1" x14ac:dyDescent="0.25">
      <c r="A25" s="3">
        <v>18</v>
      </c>
      <c r="B25" t="s">
        <v>2</v>
      </c>
      <c r="C25" s="2" t="s">
        <v>96</v>
      </c>
    </row>
    <row r="26" spans="1:3" ht="12.75" customHeight="1" x14ac:dyDescent="0.25">
      <c r="A26" s="3">
        <v>20</v>
      </c>
      <c r="B26" t="s">
        <v>2</v>
      </c>
      <c r="C26" s="2" t="s">
        <v>106</v>
      </c>
    </row>
    <row r="27" spans="1:3" ht="12.75" customHeight="1" x14ac:dyDescent="0.25">
      <c r="A27" s="3">
        <v>22</v>
      </c>
      <c r="B27" t="s">
        <v>2</v>
      </c>
      <c r="C27" s="2" t="s">
        <v>106</v>
      </c>
    </row>
    <row r="28" spans="1:3" ht="12.75" customHeight="1" x14ac:dyDescent="0.25">
      <c r="A28" s="3">
        <v>26</v>
      </c>
      <c r="B28" t="s">
        <v>2</v>
      </c>
      <c r="C28" s="2" t="s">
        <v>97</v>
      </c>
    </row>
    <row r="29" spans="1:3" ht="12.75" customHeight="1" x14ac:dyDescent="0.25">
      <c r="A29" s="3">
        <v>29</v>
      </c>
      <c r="B29" t="s">
        <v>2</v>
      </c>
      <c r="C29" s="2" t="s">
        <v>98</v>
      </c>
    </row>
    <row r="30" spans="1:3" ht="12.75" customHeight="1" x14ac:dyDescent="0.25">
      <c r="A30" s="3">
        <v>30</v>
      </c>
      <c r="B30" t="s">
        <v>2</v>
      </c>
      <c r="C30" s="2" t="s">
        <v>100</v>
      </c>
    </row>
    <row r="31" spans="1:3" ht="12.75" customHeight="1" x14ac:dyDescent="0.25"/>
    <row r="32" spans="1:3" ht="15.6" x14ac:dyDescent="0.3">
      <c r="A32" s="52" t="s">
        <v>153</v>
      </c>
      <c r="C32" s="2"/>
    </row>
    <row r="33" spans="1:3" ht="12.75" customHeight="1" x14ac:dyDescent="0.25">
      <c r="A33" s="3">
        <v>731</v>
      </c>
      <c r="B33" s="2" t="s">
        <v>21</v>
      </c>
      <c r="C33" t="s">
        <v>101</v>
      </c>
    </row>
    <row r="34" spans="1:3" ht="12.75" customHeight="1" x14ac:dyDescent="0.25">
      <c r="A34" s="3">
        <v>732</v>
      </c>
      <c r="B34" s="2" t="s">
        <v>21</v>
      </c>
      <c r="C34" t="s">
        <v>101</v>
      </c>
    </row>
    <row r="35" spans="1:3" ht="12.75" customHeight="1" x14ac:dyDescent="0.25">
      <c r="A35" s="3">
        <v>733</v>
      </c>
      <c r="B35" s="2" t="s">
        <v>21</v>
      </c>
      <c r="C35" t="s">
        <v>101</v>
      </c>
    </row>
    <row r="36" spans="1:3" ht="12.75" customHeight="1" x14ac:dyDescent="0.25">
      <c r="A36" s="3">
        <v>734</v>
      </c>
      <c r="B36" s="2" t="s">
        <v>21</v>
      </c>
      <c r="C36" t="s">
        <v>101</v>
      </c>
    </row>
    <row r="37" spans="1:3" ht="12.75" customHeight="1" x14ac:dyDescent="0.25">
      <c r="A37" s="3">
        <v>735</v>
      </c>
      <c r="B37" s="2" t="s">
        <v>21</v>
      </c>
      <c r="C37" t="s">
        <v>102</v>
      </c>
    </row>
    <row r="38" spans="1:3" ht="12.75" customHeight="1" x14ac:dyDescent="0.25">
      <c r="A38" s="3">
        <v>736</v>
      </c>
      <c r="B38" s="2" t="s">
        <v>21</v>
      </c>
      <c r="C38" t="s">
        <v>103</v>
      </c>
    </row>
    <row r="39" spans="1:3" ht="12.75" customHeight="1" x14ac:dyDescent="0.25">
      <c r="A39" s="3">
        <v>737</v>
      </c>
      <c r="B39" s="2" t="s">
        <v>21</v>
      </c>
      <c r="C39" t="s">
        <v>102</v>
      </c>
    </row>
    <row r="40" spans="1:3" ht="12.75" customHeight="1" x14ac:dyDescent="0.25">
      <c r="A40" s="3">
        <v>738</v>
      </c>
      <c r="B40" s="2" t="s">
        <v>21</v>
      </c>
      <c r="C40" t="s">
        <v>103</v>
      </c>
    </row>
    <row r="41" spans="1:3" ht="12.75" customHeight="1" x14ac:dyDescent="0.25">
      <c r="A41" s="3">
        <v>739</v>
      </c>
      <c r="B41" s="2" t="s">
        <v>21</v>
      </c>
      <c r="C41" t="s">
        <v>104</v>
      </c>
    </row>
    <row r="42" spans="1:3" ht="12.75" customHeight="1" x14ac:dyDescent="0.25">
      <c r="A42" s="3">
        <v>740</v>
      </c>
      <c r="B42" s="2" t="s">
        <v>21</v>
      </c>
      <c r="C42" t="s">
        <v>104</v>
      </c>
    </row>
    <row r="43" spans="1:3" ht="12.75" customHeight="1" x14ac:dyDescent="0.25">
      <c r="A43" s="3">
        <v>776</v>
      </c>
      <c r="B43" s="2" t="s">
        <v>21</v>
      </c>
      <c r="C43" t="s">
        <v>102</v>
      </c>
    </row>
    <row r="44" spans="1:3" ht="12.75" customHeight="1" x14ac:dyDescent="0.25">
      <c r="A44" s="3">
        <v>777</v>
      </c>
      <c r="B44" s="2" t="s">
        <v>21</v>
      </c>
      <c r="C44" t="s">
        <v>101</v>
      </c>
    </row>
    <row r="45" spans="1:3" ht="12.75" customHeight="1" x14ac:dyDescent="0.25">
      <c r="A45" s="3">
        <v>778</v>
      </c>
      <c r="B45" s="2" t="s">
        <v>21</v>
      </c>
      <c r="C45" t="s">
        <v>101</v>
      </c>
    </row>
    <row r="46" spans="1:3" ht="12.75" customHeight="1" x14ac:dyDescent="0.25">
      <c r="A46" s="3">
        <v>779</v>
      </c>
      <c r="B46" s="2" t="s">
        <v>21</v>
      </c>
      <c r="C46" t="s">
        <v>102</v>
      </c>
    </row>
    <row r="47" spans="1:3" x14ac:dyDescent="0.25">
      <c r="B47" s="2"/>
      <c r="C47" s="2"/>
    </row>
    <row r="48" spans="1:3" ht="15.6" x14ac:dyDescent="0.3">
      <c r="A48" s="52" t="s">
        <v>152</v>
      </c>
      <c r="B48" s="2"/>
      <c r="C48" s="2"/>
    </row>
    <row r="49" spans="1:4" ht="12.75" customHeight="1" x14ac:dyDescent="0.25">
      <c r="A49" s="3">
        <v>747</v>
      </c>
      <c r="B49" s="2" t="s">
        <v>26</v>
      </c>
      <c r="C49" s="2" t="s">
        <v>106</v>
      </c>
      <c r="D49" s="2"/>
    </row>
    <row r="50" spans="1:4" ht="12.75" customHeight="1" x14ac:dyDescent="0.25">
      <c r="A50" s="3">
        <v>748</v>
      </c>
      <c r="B50" s="2" t="s">
        <v>26</v>
      </c>
      <c r="C50" s="2" t="s">
        <v>106</v>
      </c>
      <c r="D50" s="2"/>
    </row>
    <row r="51" spans="1:4" ht="12.75" customHeight="1" x14ac:dyDescent="0.25">
      <c r="A51" s="3">
        <v>749</v>
      </c>
      <c r="B51" s="2" t="s">
        <v>26</v>
      </c>
      <c r="C51" s="2" t="s">
        <v>107</v>
      </c>
      <c r="D51" s="2"/>
    </row>
    <row r="52" spans="1:4" ht="12.75" customHeight="1" x14ac:dyDescent="0.25">
      <c r="A52" s="3">
        <v>750</v>
      </c>
      <c r="B52" s="2" t="s">
        <v>26</v>
      </c>
      <c r="C52" s="2" t="s">
        <v>107</v>
      </c>
      <c r="D52" s="2"/>
    </row>
    <row r="53" spans="1:4" ht="12.75" customHeight="1" x14ac:dyDescent="0.25">
      <c r="A53" s="3">
        <v>751</v>
      </c>
      <c r="B53" s="2" t="s">
        <v>26</v>
      </c>
      <c r="C53" s="2" t="s">
        <v>108</v>
      </c>
      <c r="D53" s="2"/>
    </row>
    <row r="54" spans="1:4" ht="12.75" customHeight="1" x14ac:dyDescent="0.25">
      <c r="A54" s="3">
        <v>752</v>
      </c>
      <c r="B54" s="2" t="s">
        <v>26</v>
      </c>
      <c r="C54" s="2" t="s">
        <v>105</v>
      </c>
      <c r="D54" s="2"/>
    </row>
    <row r="55" spans="1:4" ht="12.75" customHeight="1" x14ac:dyDescent="0.25">
      <c r="A55" s="3">
        <v>753</v>
      </c>
      <c r="B55" s="2" t="s">
        <v>26</v>
      </c>
      <c r="C55" s="2" t="s">
        <v>119</v>
      </c>
      <c r="D55" s="2"/>
    </row>
    <row r="56" spans="1:4" ht="12.75" customHeight="1" x14ac:dyDescent="0.25">
      <c r="A56" s="3">
        <v>754</v>
      </c>
      <c r="B56" s="2" t="s">
        <v>26</v>
      </c>
      <c r="C56" s="2" t="s">
        <v>105</v>
      </c>
      <c r="D56" s="2"/>
    </row>
    <row r="57" spans="1:4" ht="12.75" customHeight="1" x14ac:dyDescent="0.25">
      <c r="B57" s="2"/>
      <c r="C57" s="2"/>
    </row>
    <row r="58" spans="1:4" ht="15.6" x14ac:dyDescent="0.3">
      <c r="A58" s="52" t="s">
        <v>151</v>
      </c>
      <c r="B58" s="2"/>
      <c r="C58" s="2"/>
    </row>
    <row r="59" spans="1:4" ht="12.75" customHeight="1" x14ac:dyDescent="0.25">
      <c r="A59" s="3">
        <v>755</v>
      </c>
      <c r="B59" s="2" t="s">
        <v>27</v>
      </c>
      <c r="C59" s="2" t="s">
        <v>101</v>
      </c>
      <c r="D59" s="2"/>
    </row>
    <row r="60" spans="1:4" ht="12.75" customHeight="1" x14ac:dyDescent="0.25">
      <c r="A60" s="3">
        <v>756</v>
      </c>
      <c r="B60" s="2" t="s">
        <v>27</v>
      </c>
      <c r="C60" s="2" t="s">
        <v>101</v>
      </c>
      <c r="D60" s="2"/>
    </row>
    <row r="61" spans="1:4" ht="12.75" customHeight="1" x14ac:dyDescent="0.25">
      <c r="A61" s="3">
        <v>757</v>
      </c>
      <c r="B61" s="2" t="s">
        <v>27</v>
      </c>
      <c r="C61" s="2" t="s">
        <v>101</v>
      </c>
      <c r="D61" s="2"/>
    </row>
    <row r="62" spans="1:4" ht="12.75" customHeight="1" x14ac:dyDescent="0.25">
      <c r="A62" s="3">
        <v>758</v>
      </c>
      <c r="B62" s="2" t="s">
        <v>27</v>
      </c>
      <c r="C62" s="2" t="s">
        <v>126</v>
      </c>
      <c r="D62" s="2"/>
    </row>
    <row r="63" spans="1:4" ht="12.75" customHeight="1" x14ac:dyDescent="0.25">
      <c r="A63" s="3">
        <v>759</v>
      </c>
      <c r="B63" s="2" t="s">
        <v>27</v>
      </c>
      <c r="C63" s="2" t="s">
        <v>126</v>
      </c>
      <c r="D63" s="2"/>
    </row>
    <row r="64" spans="1:4" ht="12.75" customHeight="1" x14ac:dyDescent="0.25">
      <c r="A64" s="3">
        <v>760</v>
      </c>
      <c r="B64" s="2" t="s">
        <v>27</v>
      </c>
      <c r="C64" s="2" t="s">
        <v>101</v>
      </c>
      <c r="D64" s="2"/>
    </row>
    <row r="65" spans="1:5" ht="12.75" customHeight="1" x14ac:dyDescent="0.25">
      <c r="A65" s="3">
        <v>763</v>
      </c>
      <c r="B65" s="2" t="s">
        <v>27</v>
      </c>
      <c r="C65" s="2" t="s">
        <v>101</v>
      </c>
      <c r="D65" s="2"/>
    </row>
    <row r="66" spans="1:5" ht="12.75" customHeight="1" x14ac:dyDescent="0.25">
      <c r="A66" s="3">
        <v>764</v>
      </c>
      <c r="B66" s="2" t="s">
        <v>27</v>
      </c>
      <c r="C66" s="2" t="s">
        <v>102</v>
      </c>
      <c r="D66" s="2"/>
      <c r="E66" s="11"/>
    </row>
    <row r="67" spans="1:5" ht="12.75" customHeight="1" x14ac:dyDescent="0.25">
      <c r="A67" s="3">
        <v>765</v>
      </c>
      <c r="B67" s="2" t="s">
        <v>27</v>
      </c>
      <c r="C67" s="2" t="s">
        <v>136</v>
      </c>
      <c r="D67" s="2"/>
    </row>
    <row r="68" spans="1:5" ht="12.75" customHeight="1" x14ac:dyDescent="0.25">
      <c r="A68" s="3">
        <v>766</v>
      </c>
      <c r="B68" s="2" t="s">
        <v>27</v>
      </c>
      <c r="C68" s="2" t="s">
        <v>126</v>
      </c>
      <c r="D68" s="2"/>
    </row>
    <row r="69" spans="1:5" ht="12.75" customHeight="1" x14ac:dyDescent="0.25">
      <c r="A69" s="3">
        <v>767</v>
      </c>
      <c r="B69" s="2" t="s">
        <v>27</v>
      </c>
      <c r="C69" s="2" t="s">
        <v>120</v>
      </c>
      <c r="D69" s="2"/>
    </row>
    <row r="70" spans="1:5" ht="12.75" customHeight="1" x14ac:dyDescent="0.25">
      <c r="A70" s="3">
        <v>768</v>
      </c>
      <c r="B70" s="2" t="s">
        <v>27</v>
      </c>
      <c r="C70" s="2" t="s">
        <v>126</v>
      </c>
      <c r="D70" s="2"/>
    </row>
    <row r="71" spans="1:5" ht="12.75" customHeight="1" x14ac:dyDescent="0.25">
      <c r="A71" s="3">
        <v>769</v>
      </c>
      <c r="B71" s="2" t="s">
        <v>27</v>
      </c>
      <c r="C71" s="2" t="s">
        <v>126</v>
      </c>
      <c r="D71" s="2"/>
    </row>
    <row r="72" spans="1:5" ht="12.75" customHeight="1" x14ac:dyDescent="0.25">
      <c r="B72" s="2"/>
      <c r="C72" s="2"/>
    </row>
    <row r="73" spans="1:5" ht="12.75" customHeight="1" x14ac:dyDescent="0.3">
      <c r="A73" s="52" t="s">
        <v>149</v>
      </c>
    </row>
    <row r="74" spans="1:5" ht="12.75" customHeight="1" x14ac:dyDescent="0.25">
      <c r="A74" s="3">
        <v>89</v>
      </c>
      <c r="B74" t="s">
        <v>40</v>
      </c>
      <c r="C74" t="s">
        <v>95</v>
      </c>
    </row>
    <row r="75" spans="1:5" ht="12.75" customHeight="1" x14ac:dyDescent="0.25">
      <c r="A75" s="3">
        <v>90</v>
      </c>
      <c r="B75" t="s">
        <v>40</v>
      </c>
      <c r="C75" t="s">
        <v>112</v>
      </c>
    </row>
    <row r="76" spans="1:5" ht="12.75" customHeight="1" x14ac:dyDescent="0.25">
      <c r="A76" s="3">
        <v>91</v>
      </c>
      <c r="B76" t="s">
        <v>40</v>
      </c>
      <c r="C76" t="s">
        <v>127</v>
      </c>
    </row>
    <row r="77" spans="1:5" ht="12.75" customHeight="1" x14ac:dyDescent="0.25">
      <c r="A77" s="3">
        <v>92</v>
      </c>
      <c r="B77" t="s">
        <v>40</v>
      </c>
      <c r="C77" t="s">
        <v>127</v>
      </c>
    </row>
    <row r="78" spans="1:5" ht="12.75" customHeight="1" x14ac:dyDescent="0.25">
      <c r="A78" s="3">
        <v>93</v>
      </c>
      <c r="B78" t="s">
        <v>40</v>
      </c>
      <c r="C78" t="s">
        <v>127</v>
      </c>
    </row>
    <row r="79" spans="1:5" ht="12.75" customHeight="1" x14ac:dyDescent="0.25">
      <c r="A79" s="3">
        <v>94</v>
      </c>
      <c r="B79" t="s">
        <v>40</v>
      </c>
      <c r="C79" t="s">
        <v>127</v>
      </c>
    </row>
    <row r="80" spans="1:5" ht="12.75" customHeight="1" x14ac:dyDescent="0.25">
      <c r="A80" s="3">
        <v>95</v>
      </c>
      <c r="B80" t="s">
        <v>40</v>
      </c>
      <c r="C80" t="s">
        <v>127</v>
      </c>
    </row>
    <row r="81" spans="1:3" ht="12.75" customHeight="1" x14ac:dyDescent="0.25">
      <c r="A81" s="3">
        <v>96</v>
      </c>
      <c r="B81" t="s">
        <v>40</v>
      </c>
      <c r="C81" t="s">
        <v>127</v>
      </c>
    </row>
    <row r="82" spans="1:3" ht="12.75" customHeight="1" x14ac:dyDescent="0.25">
      <c r="A82" s="3">
        <v>97</v>
      </c>
      <c r="B82" t="s">
        <v>40</v>
      </c>
      <c r="C82" t="s">
        <v>127</v>
      </c>
    </row>
    <row r="83" spans="1:3" ht="12.75" customHeight="1" x14ac:dyDescent="0.25">
      <c r="A83" s="3">
        <v>98</v>
      </c>
      <c r="B83" t="s">
        <v>40</v>
      </c>
      <c r="C83" t="s">
        <v>128</v>
      </c>
    </row>
    <row r="84" spans="1:3" ht="12.75" customHeight="1" x14ac:dyDescent="0.25">
      <c r="A84" s="3">
        <v>99</v>
      </c>
      <c r="B84" t="s">
        <v>40</v>
      </c>
      <c r="C84" t="s">
        <v>128</v>
      </c>
    </row>
    <row r="85" spans="1:3" ht="12.75" customHeight="1" x14ac:dyDescent="0.25">
      <c r="A85" s="3">
        <v>110</v>
      </c>
      <c r="B85" t="s">
        <v>40</v>
      </c>
      <c r="C85" t="s">
        <v>127</v>
      </c>
    </row>
    <row r="86" spans="1:3" ht="12.75" customHeight="1" x14ac:dyDescent="0.25">
      <c r="A86" s="3">
        <v>111</v>
      </c>
      <c r="B86" t="s">
        <v>40</v>
      </c>
      <c r="C86" t="s">
        <v>127</v>
      </c>
    </row>
    <row r="87" spans="1:3" ht="12.75" customHeight="1" x14ac:dyDescent="0.25">
      <c r="A87" s="3">
        <v>112</v>
      </c>
      <c r="B87" t="s">
        <v>40</v>
      </c>
      <c r="C87" t="s">
        <v>127</v>
      </c>
    </row>
    <row r="88" spans="1:3" ht="12.75" customHeight="1" x14ac:dyDescent="0.25">
      <c r="A88" s="3">
        <v>113</v>
      </c>
      <c r="B88" t="s">
        <v>40</v>
      </c>
      <c r="C88" t="s">
        <v>128</v>
      </c>
    </row>
    <row r="89" spans="1:3" ht="12.75" customHeight="1" x14ac:dyDescent="0.25">
      <c r="A89" s="3">
        <v>114</v>
      </c>
      <c r="B89" t="s">
        <v>40</v>
      </c>
      <c r="C89" t="s">
        <v>128</v>
      </c>
    </row>
    <row r="90" spans="1:3" ht="12.75" customHeight="1" x14ac:dyDescent="0.25">
      <c r="A90" s="3">
        <v>115</v>
      </c>
      <c r="B90" t="s">
        <v>40</v>
      </c>
      <c r="C90" t="s">
        <v>113</v>
      </c>
    </row>
    <row r="91" spans="1:3" ht="12.75" customHeight="1" x14ac:dyDescent="0.25">
      <c r="A91" s="3">
        <v>116</v>
      </c>
      <c r="B91" t="s">
        <v>40</v>
      </c>
      <c r="C91" t="s">
        <v>114</v>
      </c>
    </row>
    <row r="92" spans="1:3" ht="12.75" customHeight="1" x14ac:dyDescent="0.25">
      <c r="A92" s="3">
        <v>117</v>
      </c>
      <c r="B92" t="s">
        <v>40</v>
      </c>
      <c r="C92" t="s">
        <v>115</v>
      </c>
    </row>
    <row r="93" spans="1:3" ht="12.75" customHeight="1" x14ac:dyDescent="0.25">
      <c r="A93" s="3">
        <v>118</v>
      </c>
      <c r="B93" t="s">
        <v>40</v>
      </c>
      <c r="C93" t="s">
        <v>115</v>
      </c>
    </row>
    <row r="94" spans="1:3" ht="12.75" customHeight="1" x14ac:dyDescent="0.25"/>
    <row r="95" spans="1:3" ht="15.6" x14ac:dyDescent="0.3">
      <c r="A95" s="52" t="s">
        <v>147</v>
      </c>
    </row>
    <row r="96" spans="1:3" ht="12.75" customHeight="1" x14ac:dyDescent="0.25">
      <c r="A96" s="3">
        <v>100</v>
      </c>
      <c r="B96" t="s">
        <v>41</v>
      </c>
      <c r="C96" t="s">
        <v>111</v>
      </c>
    </row>
    <row r="97" spans="1:5" ht="12.75" customHeight="1" x14ac:dyDescent="0.25">
      <c r="A97" s="3">
        <v>101</v>
      </c>
      <c r="B97" t="s">
        <v>41</v>
      </c>
      <c r="C97" t="s">
        <v>111</v>
      </c>
    </row>
    <row r="98" spans="1:5" ht="12.75" customHeight="1" x14ac:dyDescent="0.25">
      <c r="A98" s="3">
        <v>102</v>
      </c>
      <c r="B98" t="s">
        <v>41</v>
      </c>
      <c r="C98" t="s">
        <v>101</v>
      </c>
    </row>
    <row r="99" spans="1:5" ht="12.75" customHeight="1" x14ac:dyDescent="0.25">
      <c r="A99" s="3">
        <v>103</v>
      </c>
      <c r="B99" t="s">
        <v>41</v>
      </c>
      <c r="C99" t="s">
        <v>101</v>
      </c>
    </row>
    <row r="100" spans="1:5" ht="12.75" customHeight="1" x14ac:dyDescent="0.25">
      <c r="A100" s="3">
        <v>104</v>
      </c>
      <c r="B100" t="s">
        <v>41</v>
      </c>
      <c r="C100" t="s">
        <v>101</v>
      </c>
    </row>
    <row r="101" spans="1:5" ht="12.75" customHeight="1" x14ac:dyDescent="0.25">
      <c r="A101" s="3">
        <v>105</v>
      </c>
      <c r="B101" t="s">
        <v>41</v>
      </c>
      <c r="C101" t="s">
        <v>101</v>
      </c>
    </row>
    <row r="102" spans="1:5" ht="12.75" customHeight="1" x14ac:dyDescent="0.25">
      <c r="A102" s="3">
        <v>106</v>
      </c>
      <c r="B102" t="s">
        <v>41</v>
      </c>
      <c r="C102" t="s">
        <v>101</v>
      </c>
    </row>
    <row r="103" spans="1:5" ht="12.75" customHeight="1" x14ac:dyDescent="0.25">
      <c r="A103" s="3">
        <v>107</v>
      </c>
      <c r="B103" t="s">
        <v>41</v>
      </c>
      <c r="C103" t="s">
        <v>101</v>
      </c>
    </row>
    <row r="104" spans="1:5" ht="12.75" customHeight="1" x14ac:dyDescent="0.25">
      <c r="A104" s="3">
        <v>108</v>
      </c>
      <c r="B104" t="s">
        <v>41</v>
      </c>
      <c r="C104" t="s">
        <v>101</v>
      </c>
    </row>
    <row r="105" spans="1:5" ht="12.75" customHeight="1" x14ac:dyDescent="0.25">
      <c r="A105" s="3">
        <v>109</v>
      </c>
      <c r="B105" t="s">
        <v>41</v>
      </c>
      <c r="C105" t="s">
        <v>101</v>
      </c>
    </row>
    <row r="106" spans="1:5" ht="12.75" customHeight="1" x14ac:dyDescent="0.25">
      <c r="A106" s="3">
        <v>130</v>
      </c>
      <c r="B106" t="s">
        <v>41</v>
      </c>
      <c r="C106" t="s">
        <v>111</v>
      </c>
    </row>
    <row r="107" spans="1:5" ht="12.75" customHeight="1" x14ac:dyDescent="0.25">
      <c r="A107" s="3">
        <v>131</v>
      </c>
      <c r="B107" t="s">
        <v>41</v>
      </c>
      <c r="C107" t="s">
        <v>111</v>
      </c>
    </row>
    <row r="108" spans="1:5" ht="12.75" customHeight="1" x14ac:dyDescent="0.25">
      <c r="A108" s="3">
        <v>132</v>
      </c>
      <c r="B108" t="s">
        <v>41</v>
      </c>
      <c r="C108" t="s">
        <v>101</v>
      </c>
    </row>
    <row r="109" spans="1:5" ht="12.75" customHeight="1" x14ac:dyDescent="0.25">
      <c r="A109" s="3">
        <v>133</v>
      </c>
      <c r="B109" t="s">
        <v>41</v>
      </c>
      <c r="C109" t="s">
        <v>101</v>
      </c>
    </row>
    <row r="110" spans="1:5" ht="12.75" customHeight="1" x14ac:dyDescent="0.25"/>
    <row r="111" spans="1:5" ht="15.6" x14ac:dyDescent="0.3">
      <c r="A111" s="52" t="s">
        <v>150</v>
      </c>
      <c r="B111" s="2"/>
      <c r="C111" s="2"/>
    </row>
    <row r="112" spans="1:5" ht="12.75" customHeight="1" x14ac:dyDescent="0.25">
      <c r="A112" s="3">
        <v>71</v>
      </c>
      <c r="B112" s="2" t="s">
        <v>29</v>
      </c>
      <c r="C112" s="2" t="s">
        <v>109</v>
      </c>
      <c r="E112" s="55" t="s">
        <v>165</v>
      </c>
    </row>
    <row r="113" spans="1:5" ht="12.75" customHeight="1" x14ac:dyDescent="0.25">
      <c r="A113" s="3">
        <v>72</v>
      </c>
      <c r="B113" s="2" t="s">
        <v>29</v>
      </c>
      <c r="C113" s="2" t="s">
        <v>110</v>
      </c>
      <c r="D113" s="2"/>
      <c r="E113" s="55" t="s">
        <v>165</v>
      </c>
    </row>
    <row r="114" spans="1:5" ht="12.75" customHeight="1" x14ac:dyDescent="0.25">
      <c r="A114" s="3">
        <v>73</v>
      </c>
      <c r="B114" s="2" t="s">
        <v>29</v>
      </c>
      <c r="C114" s="2" t="s">
        <v>124</v>
      </c>
      <c r="D114" s="2"/>
    </row>
    <row r="115" spans="1:5" ht="12.75" customHeight="1" x14ac:dyDescent="0.25">
      <c r="A115" s="3">
        <v>74</v>
      </c>
      <c r="B115" s="2" t="str">
        <f>B114</f>
        <v>OC Arkády Pankrác</v>
      </c>
      <c r="C115" s="2" t="s">
        <v>132</v>
      </c>
      <c r="D115" s="2"/>
    </row>
    <row r="116" spans="1:5" ht="12.75" customHeight="1" x14ac:dyDescent="0.25"/>
    <row r="117" spans="1:5" ht="15.6" x14ac:dyDescent="0.3">
      <c r="A117" s="52" t="s">
        <v>155</v>
      </c>
      <c r="B117" s="2"/>
      <c r="C117" s="2"/>
    </row>
    <row r="118" spans="1:5" ht="12.75" customHeight="1" x14ac:dyDescent="0.25">
      <c r="A118" s="3">
        <v>61</v>
      </c>
      <c r="B118" s="2" t="s">
        <v>28</v>
      </c>
      <c r="C118" s="2" t="s">
        <v>103</v>
      </c>
      <c r="D118" s="2"/>
    </row>
    <row r="119" spans="1:5" ht="12.75" customHeight="1" x14ac:dyDescent="0.25">
      <c r="A119" s="3">
        <v>62</v>
      </c>
      <c r="B119" s="2" t="s">
        <v>28</v>
      </c>
      <c r="C119" s="2" t="s">
        <v>102</v>
      </c>
      <c r="D119" s="2"/>
    </row>
    <row r="120" spans="1:5" ht="12.75" customHeight="1" x14ac:dyDescent="0.25">
      <c r="A120"/>
    </row>
    <row r="121" spans="1:5" ht="15.6" x14ac:dyDescent="0.3">
      <c r="A121" s="52" t="s">
        <v>156</v>
      </c>
      <c r="B121" s="2"/>
      <c r="C121" s="2"/>
    </row>
    <row r="122" spans="1:5" ht="12.75" customHeight="1" x14ac:dyDescent="0.25">
      <c r="A122" s="3">
        <v>81</v>
      </c>
      <c r="B122" s="2" t="s">
        <v>34</v>
      </c>
      <c r="C122" s="2" t="s">
        <v>36</v>
      </c>
      <c r="D122" s="2"/>
    </row>
    <row r="123" spans="1:5" ht="12.75" customHeight="1" x14ac:dyDescent="0.25">
      <c r="A123" s="3">
        <v>82</v>
      </c>
      <c r="B123" s="2" t="s">
        <v>34</v>
      </c>
      <c r="C123" s="2" t="s">
        <v>35</v>
      </c>
      <c r="D123" s="2"/>
    </row>
    <row r="124" spans="1:5" ht="12.75" customHeight="1" x14ac:dyDescent="0.25">
      <c r="A124" s="3">
        <v>83</v>
      </c>
      <c r="B124" s="2" t="s">
        <v>34</v>
      </c>
      <c r="C124" s="2" t="s">
        <v>80</v>
      </c>
    </row>
    <row r="125" spans="1:5" ht="12.75" customHeight="1" x14ac:dyDescent="0.25">
      <c r="A125" s="3">
        <v>84</v>
      </c>
      <c r="B125" s="2" t="s">
        <v>34</v>
      </c>
      <c r="C125" s="2" t="s">
        <v>81</v>
      </c>
    </row>
    <row r="126" spans="1:5" ht="12.75" customHeight="1" x14ac:dyDescent="0.25">
      <c r="A126" s="3">
        <v>85</v>
      </c>
      <c r="B126" s="2" t="s">
        <v>34</v>
      </c>
      <c r="C126" s="2" t="s">
        <v>82</v>
      </c>
    </row>
    <row r="127" spans="1:5" ht="12.75" customHeight="1" x14ac:dyDescent="0.25">
      <c r="A127" s="3">
        <v>86</v>
      </c>
      <c r="B127" s="2" t="s">
        <v>34</v>
      </c>
      <c r="C127" s="2" t="s">
        <v>82</v>
      </c>
    </row>
    <row r="128" spans="1:5" ht="12.75" customHeight="1" x14ac:dyDescent="0.25">
      <c r="A128" s="3">
        <v>87</v>
      </c>
      <c r="B128" s="2" t="s">
        <v>34</v>
      </c>
      <c r="C128" s="2" t="s">
        <v>83</v>
      </c>
    </row>
    <row r="129" spans="1:4" x14ac:dyDescent="0.25">
      <c r="A129" s="3">
        <v>88</v>
      </c>
      <c r="B129" s="2" t="s">
        <v>34</v>
      </c>
      <c r="C129" s="2" t="s">
        <v>83</v>
      </c>
    </row>
    <row r="131" spans="1:4" ht="15.6" x14ac:dyDescent="0.3">
      <c r="A131" s="52" t="s">
        <v>157</v>
      </c>
      <c r="B131" s="2"/>
      <c r="C131" s="2"/>
    </row>
    <row r="132" spans="1:4" x14ac:dyDescent="0.25">
      <c r="A132" s="3">
        <v>140</v>
      </c>
      <c r="B132" s="2" t="s">
        <v>88</v>
      </c>
      <c r="C132" s="2" t="s">
        <v>117</v>
      </c>
    </row>
    <row r="133" spans="1:4" x14ac:dyDescent="0.25">
      <c r="A133" s="3">
        <v>141</v>
      </c>
      <c r="B133" s="2" t="s">
        <v>88</v>
      </c>
      <c r="C133" s="2" t="s">
        <v>116</v>
      </c>
      <c r="D133" s="2"/>
    </row>
    <row r="134" spans="1:4" x14ac:dyDescent="0.25">
      <c r="A134" s="3">
        <v>142</v>
      </c>
      <c r="B134" s="2" t="s">
        <v>88</v>
      </c>
      <c r="C134" s="2" t="s">
        <v>125</v>
      </c>
      <c r="D134" s="2"/>
    </row>
    <row r="135" spans="1:4" x14ac:dyDescent="0.25">
      <c r="A135" s="3">
        <v>143</v>
      </c>
      <c r="B135" s="2" t="s">
        <v>88</v>
      </c>
      <c r="C135" s="2" t="s">
        <v>89</v>
      </c>
      <c r="D135" s="2"/>
    </row>
    <row r="137" spans="1:4" ht="15.6" x14ac:dyDescent="0.3">
      <c r="A137" s="52" t="s">
        <v>161</v>
      </c>
      <c r="B137" s="2"/>
      <c r="C137" s="2"/>
    </row>
    <row r="138" spans="1:4" x14ac:dyDescent="0.25">
      <c r="A138" s="3">
        <v>120</v>
      </c>
      <c r="B138" s="2" t="s">
        <v>76</v>
      </c>
      <c r="C138" s="2" t="s">
        <v>77</v>
      </c>
      <c r="D138" s="2"/>
    </row>
    <row r="139" spans="1:4" x14ac:dyDescent="0.25">
      <c r="A139" s="3">
        <v>121</v>
      </c>
      <c r="B139" s="2" t="s">
        <v>76</v>
      </c>
      <c r="C139" s="2" t="s">
        <v>78</v>
      </c>
      <c r="D139" s="2"/>
    </row>
    <row r="140" spans="1:4" x14ac:dyDescent="0.25">
      <c r="A140" s="3">
        <v>122</v>
      </c>
      <c r="B140" s="2" t="s">
        <v>76</v>
      </c>
      <c r="C140" s="2" t="s">
        <v>78</v>
      </c>
    </row>
    <row r="141" spans="1:4" x14ac:dyDescent="0.25">
      <c r="A141" s="3">
        <v>123</v>
      </c>
      <c r="B141" s="2" t="s">
        <v>76</v>
      </c>
      <c r="C141" s="2" t="s">
        <v>79</v>
      </c>
    </row>
    <row r="142" spans="1:4" x14ac:dyDescent="0.25">
      <c r="A142" s="3">
        <v>124</v>
      </c>
      <c r="B142" s="2" t="s">
        <v>76</v>
      </c>
      <c r="C142" s="2" t="s">
        <v>79</v>
      </c>
    </row>
    <row r="143" spans="1:4" x14ac:dyDescent="0.25">
      <c r="A143" s="3">
        <v>125</v>
      </c>
      <c r="B143" s="2" t="s">
        <v>76</v>
      </c>
      <c r="C143" s="2" t="s">
        <v>118</v>
      </c>
    </row>
    <row r="145" spans="1:4" ht="15.6" x14ac:dyDescent="0.3">
      <c r="A145" s="53" t="s">
        <v>159</v>
      </c>
      <c r="B145" s="53"/>
      <c r="C145" s="53"/>
    </row>
    <row r="146" spans="1:4" x14ac:dyDescent="0.25">
      <c r="A146" s="3">
        <v>150</v>
      </c>
      <c r="B146" t="s">
        <v>133</v>
      </c>
      <c r="C146" t="s">
        <v>137</v>
      </c>
    </row>
    <row r="147" spans="1:4" x14ac:dyDescent="0.25">
      <c r="A147" s="3">
        <v>151</v>
      </c>
      <c r="B147" t="s">
        <v>133</v>
      </c>
      <c r="C147" t="s">
        <v>137</v>
      </c>
    </row>
    <row r="148" spans="1:4" x14ac:dyDescent="0.25">
      <c r="A148" s="3">
        <v>152</v>
      </c>
      <c r="B148" t="s">
        <v>133</v>
      </c>
      <c r="C148" t="s">
        <v>137</v>
      </c>
    </row>
    <row r="149" spans="1:4" x14ac:dyDescent="0.25">
      <c r="A149" s="3">
        <v>153</v>
      </c>
      <c r="B149" t="s">
        <v>133</v>
      </c>
      <c r="C149" t="s">
        <v>101</v>
      </c>
      <c r="D149" s="51"/>
    </row>
    <row r="150" spans="1:4" x14ac:dyDescent="0.25">
      <c r="A150" s="3">
        <v>154</v>
      </c>
      <c r="B150" t="s">
        <v>133</v>
      </c>
      <c r="C150" t="s">
        <v>101</v>
      </c>
    </row>
    <row r="152" spans="1:4" ht="15.6" x14ac:dyDescent="0.3">
      <c r="A152" s="53" t="s">
        <v>158</v>
      </c>
    </row>
    <row r="153" spans="1:4" x14ac:dyDescent="0.25">
      <c r="A153" s="3">
        <v>160</v>
      </c>
      <c r="B153" t="s">
        <v>138</v>
      </c>
      <c r="C153" t="s">
        <v>137</v>
      </c>
    </row>
    <row r="154" spans="1:4" x14ac:dyDescent="0.25">
      <c r="A154" s="3">
        <v>161</v>
      </c>
      <c r="B154" t="s">
        <v>138</v>
      </c>
      <c r="C154" t="s">
        <v>137</v>
      </c>
    </row>
    <row r="155" spans="1:4" x14ac:dyDescent="0.25">
      <c r="A155" s="3">
        <v>162</v>
      </c>
      <c r="B155" t="s">
        <v>138</v>
      </c>
      <c r="C155" t="s">
        <v>137</v>
      </c>
    </row>
    <row r="157" spans="1:4" ht="15.6" x14ac:dyDescent="0.3">
      <c r="A157" s="53" t="s">
        <v>160</v>
      </c>
      <c r="B157" s="11"/>
    </row>
    <row r="158" spans="1:4" x14ac:dyDescent="0.25">
      <c r="A158" s="3">
        <v>170</v>
      </c>
      <c r="B158" t="s">
        <v>141</v>
      </c>
      <c r="C158" t="s">
        <v>101</v>
      </c>
    </row>
    <row r="159" spans="1:4" x14ac:dyDescent="0.25">
      <c r="A159" s="3">
        <v>171</v>
      </c>
      <c r="B159" t="s">
        <v>141</v>
      </c>
      <c r="C159" t="s">
        <v>101</v>
      </c>
    </row>
    <row r="160" spans="1:4" x14ac:dyDescent="0.25">
      <c r="A160" s="3">
        <v>172</v>
      </c>
      <c r="B160" t="s">
        <v>141</v>
      </c>
      <c r="C160" t="s">
        <v>102</v>
      </c>
    </row>
    <row r="161" spans="1:3" x14ac:dyDescent="0.25">
      <c r="A161" s="3">
        <v>173</v>
      </c>
      <c r="B161" t="s">
        <v>141</v>
      </c>
      <c r="C161" t="s">
        <v>103</v>
      </c>
    </row>
    <row r="162" spans="1:3" x14ac:dyDescent="0.25">
      <c r="A162" s="3">
        <v>174</v>
      </c>
      <c r="B162" t="s">
        <v>141</v>
      </c>
      <c r="C162" t="s">
        <v>103</v>
      </c>
    </row>
    <row r="163" spans="1:3" x14ac:dyDescent="0.25">
      <c r="A163" s="3">
        <v>175</v>
      </c>
      <c r="B163" t="s">
        <v>141</v>
      </c>
      <c r="C163" t="s">
        <v>102</v>
      </c>
    </row>
    <row r="164" spans="1:3" x14ac:dyDescent="0.25">
      <c r="A164" s="3">
        <v>176</v>
      </c>
      <c r="B164" t="s">
        <v>141</v>
      </c>
      <c r="C164" t="s">
        <v>137</v>
      </c>
    </row>
    <row r="165" spans="1:3" x14ac:dyDescent="0.25">
      <c r="A165" s="3">
        <v>177</v>
      </c>
      <c r="B165" t="s">
        <v>141</v>
      </c>
      <c r="C165" t="s">
        <v>137</v>
      </c>
    </row>
    <row r="166" spans="1:3" x14ac:dyDescent="0.25">
      <c r="A166" s="3">
        <v>178</v>
      </c>
      <c r="B166" t="s">
        <v>141</v>
      </c>
      <c r="C166" t="s">
        <v>142</v>
      </c>
    </row>
    <row r="167" spans="1:3" x14ac:dyDescent="0.25">
      <c r="A167" s="3">
        <v>179</v>
      </c>
      <c r="B167" t="s">
        <v>141</v>
      </c>
      <c r="C167" t="s">
        <v>142</v>
      </c>
    </row>
  </sheetData>
  <mergeCells count="1">
    <mergeCell ref="A2:E2"/>
  </mergeCells>
  <pageMargins left="0.59055118110236227" right="0.51181102362204722" top="0.19685039370078741" bottom="0.19685039370078741" header="0.31496062992125984" footer="0.11811023622047245"/>
  <pageSetup paperSize="9" scale="45" orientation="portrait" r:id="rId1"/>
  <headerFooter>
    <oddFooter>&amp;CDYNAMIX MEDIA s.r.o., Jinonická 80, 158 00 Praha 5, info@dynamixmedia.cz, tel.603 469 036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3"/>
  <sheetViews>
    <sheetView workbookViewId="0">
      <selection activeCell="G26" sqref="G26"/>
    </sheetView>
  </sheetViews>
  <sheetFormatPr defaultColWidth="9.109375" defaultRowHeight="13.2" x14ac:dyDescent="0.25"/>
  <cols>
    <col min="1" max="1" width="16.33203125" style="30" customWidth="1"/>
    <col min="2" max="2" width="23" style="30" customWidth="1"/>
    <col min="3" max="3" width="12.6640625" style="30" customWidth="1"/>
    <col min="4" max="4" width="10.6640625" style="30" bestFit="1" customWidth="1"/>
    <col min="5" max="5" width="9.21875" style="30" bestFit="1" customWidth="1"/>
    <col min="6" max="6" width="16.109375" style="30" customWidth="1"/>
    <col min="7" max="7" width="17.109375" style="30" customWidth="1"/>
    <col min="8" max="8" width="9" style="30" bestFit="1" customWidth="1"/>
    <col min="9" max="9" width="10.6640625" style="30" bestFit="1" customWidth="1"/>
    <col min="10" max="10" width="7.21875" style="30" bestFit="1" customWidth="1"/>
    <col min="11" max="11" width="18" style="30" customWidth="1"/>
    <col min="12" max="12" width="17" style="30" customWidth="1"/>
    <col min="13" max="13" width="17.77734375" style="31" customWidth="1"/>
    <col min="14" max="14" width="9.109375" style="30"/>
    <col min="15" max="15" width="16.77734375" style="30" customWidth="1"/>
    <col min="16" max="16384" width="9.109375" style="30"/>
  </cols>
  <sheetData>
    <row r="1" spans="1:20" x14ac:dyDescent="0.25">
      <c r="A1" s="29"/>
    </row>
    <row r="2" spans="1:20" ht="15.6" x14ac:dyDescent="0.3">
      <c r="A2" s="32" t="s">
        <v>64</v>
      </c>
      <c r="B2" s="33"/>
      <c r="C2" s="34" t="s">
        <v>65</v>
      </c>
      <c r="S2" s="35"/>
      <c r="T2" s="36"/>
    </row>
    <row r="3" spans="1:20" x14ac:dyDescent="0.25">
      <c r="L3" s="30" t="s">
        <v>87</v>
      </c>
      <c r="M3" s="31" t="s">
        <v>86</v>
      </c>
      <c r="S3" s="37"/>
      <c r="T3" s="38"/>
    </row>
    <row r="4" spans="1:20" x14ac:dyDescent="0.25">
      <c r="A4" s="39" t="s">
        <v>43</v>
      </c>
      <c r="B4" s="39" t="s">
        <v>42</v>
      </c>
      <c r="C4" s="15" t="s">
        <v>44</v>
      </c>
      <c r="D4" s="16" t="s">
        <v>46</v>
      </c>
      <c r="E4" s="16" t="s">
        <v>52</v>
      </c>
      <c r="F4" s="27" t="s">
        <v>53</v>
      </c>
      <c r="G4" s="27"/>
      <c r="H4" s="17" t="s">
        <v>47</v>
      </c>
      <c r="I4" s="18" t="s">
        <v>46</v>
      </c>
      <c r="J4" s="18" t="s">
        <v>52</v>
      </c>
      <c r="K4" s="28" t="s">
        <v>53</v>
      </c>
      <c r="L4" s="40" t="s">
        <v>48</v>
      </c>
      <c r="M4" s="40" t="s">
        <v>50</v>
      </c>
      <c r="P4" s="37"/>
      <c r="S4" s="37"/>
    </row>
    <row r="5" spans="1:20" x14ac:dyDescent="0.25">
      <c r="A5" s="30" t="s">
        <v>45</v>
      </c>
      <c r="B5" s="30" t="s">
        <v>2</v>
      </c>
      <c r="C5" s="13">
        <v>15</v>
      </c>
      <c r="D5" s="14">
        <v>25900</v>
      </c>
      <c r="E5" s="13"/>
      <c r="F5" s="14">
        <f>E5*D5</f>
        <v>0</v>
      </c>
      <c r="G5" s="14"/>
      <c r="H5" s="20">
        <v>35</v>
      </c>
      <c r="I5" s="21">
        <v>13500</v>
      </c>
      <c r="J5" s="20"/>
      <c r="K5" s="21">
        <f>J5*I5</f>
        <v>0</v>
      </c>
      <c r="L5" s="31" t="s">
        <v>49</v>
      </c>
      <c r="M5" s="31" t="s">
        <v>51</v>
      </c>
      <c r="O5" s="29"/>
      <c r="P5" s="37"/>
      <c r="R5" s="29"/>
    </row>
    <row r="6" spans="1:20" x14ac:dyDescent="0.25">
      <c r="A6" s="30" t="s">
        <v>45</v>
      </c>
      <c r="B6" s="30" t="s">
        <v>39</v>
      </c>
      <c r="C6" s="13">
        <v>6</v>
      </c>
      <c r="D6" s="14">
        <v>25900</v>
      </c>
      <c r="E6" s="13"/>
      <c r="F6" s="14">
        <f t="shared" ref="F6:F15" si="0">E6*D6</f>
        <v>0</v>
      </c>
      <c r="G6" s="14"/>
      <c r="H6" s="20"/>
      <c r="I6" s="21"/>
      <c r="J6" s="20"/>
      <c r="K6" s="22"/>
      <c r="L6" s="31" t="s">
        <v>49</v>
      </c>
      <c r="M6" s="31" t="s">
        <v>72</v>
      </c>
      <c r="O6" s="29"/>
      <c r="P6" s="37"/>
      <c r="R6" s="29"/>
    </row>
    <row r="7" spans="1:20" x14ac:dyDescent="0.25">
      <c r="A7" s="30" t="s">
        <v>45</v>
      </c>
      <c r="B7" s="30" t="s">
        <v>54</v>
      </c>
      <c r="C7" s="13">
        <v>14</v>
      </c>
      <c r="D7" s="14">
        <v>25900</v>
      </c>
      <c r="E7" s="13"/>
      <c r="F7" s="14">
        <f t="shared" si="0"/>
        <v>0</v>
      </c>
      <c r="G7" s="14"/>
      <c r="H7" s="20">
        <v>17</v>
      </c>
      <c r="I7" s="21">
        <v>13500</v>
      </c>
      <c r="J7" s="20"/>
      <c r="K7" s="21">
        <f>J7*I7</f>
        <v>0</v>
      </c>
      <c r="L7" s="31" t="s">
        <v>49</v>
      </c>
      <c r="M7" s="31" t="s">
        <v>71</v>
      </c>
      <c r="O7" s="29"/>
      <c r="P7" s="37"/>
      <c r="R7" s="29"/>
    </row>
    <row r="8" spans="1:20" x14ac:dyDescent="0.25">
      <c r="A8" s="30" t="s">
        <v>45</v>
      </c>
      <c r="B8" s="30" t="s">
        <v>55</v>
      </c>
      <c r="C8" s="13">
        <v>8</v>
      </c>
      <c r="D8" s="14">
        <v>25900</v>
      </c>
      <c r="E8" s="13"/>
      <c r="F8" s="14">
        <f t="shared" si="0"/>
        <v>0</v>
      </c>
      <c r="G8" s="14"/>
      <c r="H8" s="20"/>
      <c r="I8" s="21"/>
      <c r="J8" s="20"/>
      <c r="K8" s="22"/>
      <c r="L8" s="31" t="s">
        <v>62</v>
      </c>
      <c r="M8" s="31" t="s">
        <v>70</v>
      </c>
      <c r="P8" s="37"/>
      <c r="R8" s="29"/>
    </row>
    <row r="9" spans="1:20" x14ac:dyDescent="0.25">
      <c r="A9" s="30" t="s">
        <v>45</v>
      </c>
      <c r="B9" s="30" t="s">
        <v>56</v>
      </c>
      <c r="C9" s="13">
        <v>11</v>
      </c>
      <c r="D9" s="14">
        <v>25900</v>
      </c>
      <c r="E9" s="13"/>
      <c r="F9" s="14">
        <f t="shared" si="0"/>
        <v>0</v>
      </c>
      <c r="G9" s="14"/>
      <c r="H9" s="20">
        <v>20</v>
      </c>
      <c r="I9" s="21">
        <v>13500</v>
      </c>
      <c r="J9" s="20"/>
      <c r="K9" s="23">
        <f t="shared" ref="K9:K11" si="1">J9*I9</f>
        <v>0</v>
      </c>
      <c r="L9" s="31" t="s">
        <v>62</v>
      </c>
      <c r="M9" s="31" t="s">
        <v>70</v>
      </c>
      <c r="P9" s="37"/>
      <c r="R9" s="29"/>
    </row>
    <row r="10" spans="1:20" x14ac:dyDescent="0.25">
      <c r="A10" s="30" t="s">
        <v>45</v>
      </c>
      <c r="B10" s="30" t="s">
        <v>57</v>
      </c>
      <c r="C10" s="13">
        <v>2</v>
      </c>
      <c r="D10" s="14">
        <v>25900</v>
      </c>
      <c r="E10" s="13"/>
      <c r="F10" s="14">
        <f t="shared" si="0"/>
        <v>0</v>
      </c>
      <c r="G10" s="14"/>
      <c r="H10" s="20"/>
      <c r="I10" s="21"/>
      <c r="J10" s="20"/>
      <c r="K10" s="21"/>
      <c r="L10" s="31" t="s">
        <v>62</v>
      </c>
      <c r="M10" s="31" t="s">
        <v>70</v>
      </c>
      <c r="P10" s="37"/>
      <c r="R10" s="29"/>
    </row>
    <row r="11" spans="1:20" x14ac:dyDescent="0.25">
      <c r="A11" s="30" t="s">
        <v>45</v>
      </c>
      <c r="B11" s="30" t="s">
        <v>58</v>
      </c>
      <c r="C11" s="13">
        <v>4</v>
      </c>
      <c r="D11" s="14">
        <v>25900</v>
      </c>
      <c r="E11" s="13"/>
      <c r="F11" s="14">
        <f t="shared" si="0"/>
        <v>0</v>
      </c>
      <c r="G11" s="14"/>
      <c r="H11" s="20">
        <v>10</v>
      </c>
      <c r="I11" s="21">
        <v>13500</v>
      </c>
      <c r="J11" s="20"/>
      <c r="K11" s="21">
        <f t="shared" si="1"/>
        <v>0</v>
      </c>
      <c r="L11" s="31" t="s">
        <v>49</v>
      </c>
      <c r="M11" s="31" t="s">
        <v>70</v>
      </c>
      <c r="P11" s="37"/>
      <c r="R11" s="29"/>
    </row>
    <row r="12" spans="1:20" x14ac:dyDescent="0.25">
      <c r="A12" s="30" t="s">
        <v>45</v>
      </c>
      <c r="B12" s="30" t="s">
        <v>41</v>
      </c>
      <c r="C12" s="13">
        <v>14</v>
      </c>
      <c r="D12" s="14">
        <v>25900</v>
      </c>
      <c r="E12" s="13"/>
      <c r="F12" s="14">
        <f t="shared" si="0"/>
        <v>0</v>
      </c>
      <c r="G12" s="14"/>
      <c r="H12" s="20"/>
      <c r="I12" s="21"/>
      <c r="J12" s="20"/>
      <c r="K12" s="19"/>
      <c r="L12" s="31" t="s">
        <v>63</v>
      </c>
      <c r="M12" s="31" t="s">
        <v>70</v>
      </c>
      <c r="P12" s="37"/>
      <c r="R12" s="29"/>
    </row>
    <row r="13" spans="1:20" x14ac:dyDescent="0.25">
      <c r="A13" s="30" t="s">
        <v>45</v>
      </c>
      <c r="B13" s="30" t="s">
        <v>59</v>
      </c>
      <c r="C13" s="13">
        <v>20</v>
      </c>
      <c r="D13" s="14">
        <v>25900</v>
      </c>
      <c r="E13" s="13"/>
      <c r="F13" s="14">
        <f t="shared" si="0"/>
        <v>0</v>
      </c>
      <c r="G13" s="14"/>
      <c r="H13" s="20"/>
      <c r="I13" s="19"/>
      <c r="J13" s="20"/>
      <c r="K13" s="19"/>
      <c r="L13" s="31" t="s">
        <v>49</v>
      </c>
      <c r="M13" s="31" t="s">
        <v>70</v>
      </c>
      <c r="P13" s="37"/>
      <c r="R13" s="29"/>
    </row>
    <row r="14" spans="1:20" x14ac:dyDescent="0.25">
      <c r="A14" s="30" t="s">
        <v>60</v>
      </c>
      <c r="B14" s="30" t="s">
        <v>61</v>
      </c>
      <c r="C14" s="13">
        <v>8</v>
      </c>
      <c r="D14" s="14">
        <v>25900</v>
      </c>
      <c r="E14" s="13"/>
      <c r="F14" s="14">
        <f t="shared" si="0"/>
        <v>0</v>
      </c>
      <c r="G14" s="14"/>
      <c r="H14" s="20"/>
      <c r="I14" s="19"/>
      <c r="J14" s="20"/>
      <c r="K14" s="19"/>
      <c r="L14" s="31" t="s">
        <v>49</v>
      </c>
      <c r="M14" s="31" t="s">
        <v>71</v>
      </c>
    </row>
    <row r="15" spans="1:20" x14ac:dyDescent="0.25">
      <c r="A15" s="30" t="s">
        <v>60</v>
      </c>
      <c r="B15" s="30" t="s">
        <v>90</v>
      </c>
      <c r="C15" s="13">
        <v>4</v>
      </c>
      <c r="D15" s="14">
        <v>25900</v>
      </c>
      <c r="E15" s="13"/>
      <c r="F15" s="14">
        <f t="shared" si="0"/>
        <v>0</v>
      </c>
      <c r="G15" s="14"/>
      <c r="H15" s="20"/>
      <c r="I15" s="19"/>
      <c r="J15" s="20"/>
      <c r="K15" s="19"/>
      <c r="L15" s="31" t="s">
        <v>49</v>
      </c>
      <c r="M15" s="31" t="s">
        <v>70</v>
      </c>
    </row>
    <row r="16" spans="1:20" x14ac:dyDescent="0.25">
      <c r="A16" s="30" t="s">
        <v>84</v>
      </c>
      <c r="B16" s="30" t="s">
        <v>85</v>
      </c>
      <c r="C16" s="13">
        <v>6</v>
      </c>
      <c r="D16" s="14">
        <v>25900</v>
      </c>
      <c r="E16" s="13"/>
      <c r="F16" s="14">
        <f t="shared" ref="F16" si="2">E16*D16</f>
        <v>0</v>
      </c>
      <c r="G16" s="14"/>
      <c r="H16" s="20"/>
      <c r="I16" s="19"/>
      <c r="J16" s="20"/>
      <c r="K16" s="19"/>
      <c r="L16" s="31" t="s">
        <v>49</v>
      </c>
      <c r="M16" s="31" t="s">
        <v>70</v>
      </c>
    </row>
    <row r="17" spans="1:11" x14ac:dyDescent="0.25">
      <c r="C17" s="31"/>
      <c r="E17" s="31"/>
      <c r="H17" s="31"/>
      <c r="J17" s="31"/>
    </row>
    <row r="18" spans="1:11" x14ac:dyDescent="0.25">
      <c r="A18" s="24"/>
      <c r="B18" s="24"/>
      <c r="C18" s="25"/>
      <c r="D18" s="48" t="s">
        <v>75</v>
      </c>
      <c r="E18" s="25">
        <f>SUM(E5:E17)</f>
        <v>0</v>
      </c>
      <c r="F18" s="26">
        <f>SUM(F5:F17)</f>
        <v>0</v>
      </c>
      <c r="G18" s="26"/>
      <c r="H18" s="25"/>
      <c r="I18" s="48" t="s">
        <v>75</v>
      </c>
      <c r="J18" s="25">
        <f>SUM(J5:J17)</f>
        <v>0</v>
      </c>
      <c r="K18" s="26">
        <f>SUM(K5:K17)</f>
        <v>0</v>
      </c>
    </row>
    <row r="19" spans="1:11" x14ac:dyDescent="0.25">
      <c r="C19" s="47" t="s">
        <v>44</v>
      </c>
      <c r="D19" s="37" t="s">
        <v>66</v>
      </c>
      <c r="E19" s="42">
        <v>0.05</v>
      </c>
      <c r="F19" s="41">
        <f>-F18*E19</f>
        <v>0</v>
      </c>
      <c r="G19" s="41"/>
      <c r="H19" s="47" t="s">
        <v>47</v>
      </c>
      <c r="I19" s="37" t="s">
        <v>66</v>
      </c>
      <c r="J19" s="42">
        <v>0.05</v>
      </c>
      <c r="K19" s="41">
        <f>-J19*K18</f>
        <v>0</v>
      </c>
    </row>
    <row r="20" spans="1:11" x14ac:dyDescent="0.25">
      <c r="C20" s="31"/>
      <c r="D20" s="37" t="s">
        <v>67</v>
      </c>
      <c r="F20" s="41">
        <f>F18+F19</f>
        <v>0</v>
      </c>
      <c r="G20" s="41"/>
      <c r="H20" s="31"/>
      <c r="I20" s="37" t="s">
        <v>67</v>
      </c>
      <c r="K20" s="41">
        <f>K18+K19</f>
        <v>0</v>
      </c>
    </row>
    <row r="21" spans="1:11" x14ac:dyDescent="0.25">
      <c r="C21" s="31"/>
      <c r="D21" s="37"/>
      <c r="F21" s="41"/>
      <c r="G21" s="41"/>
      <c r="H21" s="31"/>
      <c r="I21" s="37"/>
      <c r="K21" s="41"/>
    </row>
    <row r="22" spans="1:11" ht="13.8" thickBot="1" x14ac:dyDescent="0.3">
      <c r="C22" s="43"/>
      <c r="D22" s="44" t="s">
        <v>68</v>
      </c>
      <c r="E22" s="43"/>
      <c r="F22" s="45">
        <f>F20+F21</f>
        <v>0</v>
      </c>
      <c r="G22" s="46"/>
      <c r="H22" s="43"/>
      <c r="I22" s="44" t="s">
        <v>68</v>
      </c>
      <c r="J22" s="43"/>
      <c r="K22" s="45">
        <f>K20+K21</f>
        <v>0</v>
      </c>
    </row>
    <row r="23" spans="1:11" ht="13.8" thickTop="1" x14ac:dyDescent="0.25"/>
    <row r="24" spans="1:11" x14ac:dyDescent="0.25">
      <c r="D24" s="37" t="s">
        <v>69</v>
      </c>
      <c r="F24" s="41" t="e">
        <f>F22/E18</f>
        <v>#DIV/0!</v>
      </c>
      <c r="G24" s="41"/>
      <c r="I24" s="37" t="s">
        <v>69</v>
      </c>
      <c r="K24" s="41" t="e">
        <f>K22/J18</f>
        <v>#DIV/0!</v>
      </c>
    </row>
    <row r="27" spans="1:11" x14ac:dyDescent="0.25">
      <c r="B27" s="47" t="s">
        <v>73</v>
      </c>
      <c r="D27" s="37" t="s">
        <v>74</v>
      </c>
      <c r="F27" s="41">
        <f>F18+K18</f>
        <v>0</v>
      </c>
    </row>
    <row r="28" spans="1:11" x14ac:dyDescent="0.25">
      <c r="C28" s="36"/>
      <c r="D28" s="37" t="s">
        <v>66</v>
      </c>
      <c r="E28" s="42"/>
      <c r="F28" s="41">
        <f>F19+K19</f>
        <v>0</v>
      </c>
    </row>
    <row r="29" spans="1:11" x14ac:dyDescent="0.25">
      <c r="C29" s="31"/>
      <c r="D29" s="37" t="s">
        <v>67</v>
      </c>
      <c r="F29" s="41">
        <f>F20+K20</f>
        <v>0</v>
      </c>
    </row>
    <row r="30" spans="1:11" x14ac:dyDescent="0.25">
      <c r="C30" s="31"/>
      <c r="D30" s="37"/>
      <c r="F30" s="41"/>
    </row>
    <row r="31" spans="1:11" ht="13.8" thickBot="1" x14ac:dyDescent="0.3">
      <c r="C31" s="43"/>
      <c r="D31" s="44" t="s">
        <v>68</v>
      </c>
      <c r="E31" s="43"/>
      <c r="F31" s="45">
        <f>F29+F30</f>
        <v>0</v>
      </c>
    </row>
    <row r="32" spans="1:11" ht="13.8" thickTop="1" x14ac:dyDescent="0.25"/>
    <row r="33" spans="4:6" x14ac:dyDescent="0.25">
      <c r="D33" s="37"/>
      <c r="F33" s="41"/>
    </row>
  </sheetData>
  <autoFilter ref="A4:M4" xr:uid="{00000000-0009-0000-0000-000002000000}"/>
  <printOptions horizontalCentered="1"/>
  <pageMargins left="0.51181102362204722" right="0.51181102362204722" top="0.59055118110236227" bottom="0.78740157480314965" header="0.31496062992125984" footer="0.31496062992125984"/>
  <pageSetup paperSize="9" scale="7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CLV</vt:lpstr>
      <vt:lpstr>digiCLV</vt:lpstr>
      <vt:lpstr>vše dle měst</vt:lpstr>
      <vt:lpstr>CLV!Oblast_tisku</vt:lpstr>
      <vt:lpstr>digiCLV!Oblast_tisku</vt:lpstr>
      <vt:lpstr>'vše dle měst'!Oblast_tisku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2011-08-01T14:16:14Z</dcterms:created>
  <dcterms:modified xsi:type="dcterms:W3CDTF">2025-04-07T13:28:27Z</dcterms:modified>
</cp:coreProperties>
</file>